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906" activeTab="0"/>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Лист3" sheetId="12" r:id="rId12"/>
  </sheets>
  <definedNames/>
  <calcPr fullCalcOnLoad="1"/>
</workbook>
</file>

<file path=xl/sharedStrings.xml><?xml version="1.0" encoding="utf-8"?>
<sst xmlns="http://schemas.openxmlformats.org/spreadsheetml/2006/main" count="1504" uniqueCount="373">
  <si>
    <t>000 1 09 04053 10 0000 110</t>
  </si>
  <si>
    <t xml:space="preserve">000 1 13 01540 10 0000 130 </t>
  </si>
  <si>
    <t>000 1 13 01995 10 0000 130</t>
  </si>
  <si>
    <t>000 1 13 02065 10 0000 130</t>
  </si>
  <si>
    <t>000 1 13 02995 10 0000 130</t>
  </si>
  <si>
    <t>000 1 14 03050 10 0000 410</t>
  </si>
  <si>
    <t>000 1 14 03050 10 0000 440</t>
  </si>
  <si>
    <t>000 1 15 02050 10 0000 140</t>
  </si>
  <si>
    <t>000 1 16 21050 10 0000 140</t>
  </si>
  <si>
    <t>000 1 16 23051 10 0000 140</t>
  </si>
  <si>
    <t>000 1 16 23052 10 0000 140</t>
  </si>
  <si>
    <t>000 1 16 32000 10 0000 140</t>
  </si>
  <si>
    <t xml:space="preserve">000 1 16 37040 10 0000 140 </t>
  </si>
  <si>
    <t>000 1 16 90050 10 0000 140</t>
  </si>
  <si>
    <t>000 1 17 01050 10 0000 180</t>
  </si>
  <si>
    <t>000 1 17 02020 10 0000 180</t>
  </si>
  <si>
    <t>000 1 17 05050 10 0000 180</t>
  </si>
  <si>
    <t>000 1 17 12050 10 0000 180</t>
  </si>
  <si>
    <t>Наименование налога (сбора)</t>
  </si>
  <si>
    <t>В ЧАСТИ ПОГАШЕНИЯ ЗАДОЛЖЕННОСТИ И ПЕРЕРАСЧЕТОВ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</si>
  <si>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поселений</t>
  </si>
  <si>
    <t>В ЧАСТИ ДОХОДОВ ОТ ОКАЗАНИЯ ПЛАТНЫХ УСЛУГ (РАБОТ) И КОМПЕНСАЦИИ ЗАТРАТ ГОСУДАРСТВА</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</si>
  <si>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</si>
  <si>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 xml:space="preserve">Прочие доходы от оказания платных услуг (работ) получателями средств бюджетов поселений </t>
  </si>
  <si>
    <t>Доходы, поступающие в порядке возмещения расходов, понесенных в связи с эксплуатацией имущества поселений</t>
  </si>
  <si>
    <t>Прочие доходы от компенсации затрат бюджетов поселений</t>
  </si>
  <si>
    <t>В ЧАСТИ ДОХОДОВ ОТ ПРОДАЖИ МАТЕРИАЛЬНЫХ И НЕМАТЕРИАЛЬНЫХ АКТИВОВ</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</si>
  <si>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</si>
  <si>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</si>
  <si>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В ЧАСТИ АДМИНИСТРАТИВНЫХ ПЛАТЕЖЕЙ И СБОРОВ</t>
  </si>
  <si>
    <t>Платежи, взимаемые органами управления (организациями) поселений за выполнение определенных функций</t>
  </si>
  <si>
    <t>В ЧАСТИ ШТРАФОВ, САНКЦИЙ, ВОЗМЕЩЕНИЯ УЩЕРБА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</si>
  <si>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</si>
  <si>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</si>
  <si>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</si>
  <si>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</si>
  <si>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</si>
  <si>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Прочие поступления от денежных взысканий (штрафов) и иных сумм в возмещение ущерба, зачисляемые в бюджеты поселений</t>
  </si>
  <si>
    <t>В ЧАСТИ ПРОЧИХ НЕНАЛОГОВЫХ ДОХОДОВ</t>
  </si>
  <si>
    <t xml:space="preserve">Невыясненные поступления, зачисляемые в бюджеты поселений </t>
  </si>
  <si>
    <t>Прочие неналоговые доходы бюджетов поселений</t>
  </si>
  <si>
    <t>Целевые отчисления от лотерей поселений</t>
  </si>
  <si>
    <t>Коды бюджетной классификации Российской Федерации</t>
  </si>
  <si>
    <t>Норматив отчисления</t>
  </si>
  <si>
    <t xml:space="preserve">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возникшимдо 1 января 2008 года) </t>
  </si>
  <si>
    <t>Приложение 1</t>
  </si>
  <si>
    <t xml:space="preserve">к решению Совета городского поселения город Белебей  </t>
  </si>
  <si>
    <t>муниципального района Белебеевский район Республики Башкортостан</t>
  </si>
  <si>
    <t xml:space="preserve">«О бюджете городского поселения город Белебей  </t>
  </si>
  <si>
    <t>на 2013 год и плановый период 2014 и 2015 годов»</t>
  </si>
  <si>
    <t xml:space="preserve">Нормативы
поступления доходов в бюджет городского поселения город Белебей   муниципального района Белебеевский район Республики Башкортостан на 2013 год и на плановый период 2014 и 2015 годов
</t>
  </si>
  <si>
    <t>(в процентах)</t>
  </si>
  <si>
    <r>
      <rPr>
        <b/>
        <sz val="14"/>
        <color indexed="8"/>
        <rFont val="Times New Roman"/>
        <family val="1"/>
      </rPr>
      <t>Примечание.</t>
    </r>
    <r>
      <rPr>
        <sz val="14"/>
        <color indexed="8"/>
        <rFont val="Times New Roman"/>
        <family val="1"/>
      </rPr>
      <t xml:space="preserve">
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  городского поселения город Белебей муниципального района Белебеевский район Республики Башкортостан.
</t>
    </r>
  </si>
  <si>
    <t>1 08 04020 01 0000 110</t>
  </si>
  <si>
    <t>1 08 07175 01 0000 110</t>
  </si>
  <si>
    <t>1 13 01995 10 0000 130</t>
  </si>
  <si>
    <t>1 13 02065 10 0000 130</t>
  </si>
  <si>
    <t>1 13 02995 10 0000 130</t>
  </si>
  <si>
    <t>1 16 23051 10 0000 140</t>
  </si>
  <si>
    <t>1 16 23052 10 0000 140</t>
  </si>
  <si>
    <t>1 16 37040 10 0000 140</t>
  </si>
  <si>
    <t>1 17 01050 10 0000 180</t>
  </si>
  <si>
    <t>1 17 05050 10 0000 180</t>
  </si>
  <si>
    <t>2 00 00000 00 0000 000</t>
  </si>
  <si>
    <t>1 11 03050 10 0000 120</t>
  </si>
  <si>
    <t>1 11 09015 10 0000 120</t>
  </si>
  <si>
    <t>1 11 09025 10 0000 120</t>
  </si>
  <si>
    <t>1 11 09035 10 0000 120</t>
  </si>
  <si>
    <t>1 11 09045 10 0000 120</t>
  </si>
  <si>
    <t>1 13 01540 10 0000 130</t>
  </si>
  <si>
    <t>1 14 01050 10 0000 410</t>
  </si>
  <si>
    <t>1 14 03050 10 0000 410</t>
  </si>
  <si>
    <t>1 14 03050 10 0000 440</t>
  </si>
  <si>
    <t>1 14 04050 10 0000 420</t>
  </si>
  <si>
    <t>1 15 02050 10 0000 140</t>
  </si>
  <si>
    <t>1 16 18050 10 0000 140</t>
  </si>
  <si>
    <t>1 16 32000 10 0000 140</t>
  </si>
  <si>
    <t>1 16 42050 10 0000 140</t>
  </si>
  <si>
    <t>1 16 90050 10 0000 140</t>
  </si>
  <si>
    <t>1 17 12050 10 0000 180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</si>
  <si>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</si>
  <si>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</si>
  <si>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Прочие доходы от оказания платных услуг (работ) получателями средств бюджетов поселений</t>
  </si>
  <si>
    <t>Доходы, поступающие в порядке возмещения расходов, понесенных в связи с эксплуатацией  имущества поселений</t>
  </si>
  <si>
    <t>Прочие доходы от компенсации затрат  бюджетов поселений</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</si>
  <si>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</si>
  <si>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Невыясненные поступления, зачисляемые в бюджеты поселений</t>
  </si>
  <si>
    <t>Безвозмездные поступления &lt;1&gt;</t>
  </si>
  <si>
    <t>Проценты, полученные от предоставления бюджетных кредитов внутри страны за счет средств бюджетов поселений</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</si>
  <si>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</si>
  <si>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Доходы от распоряжения правами на результаты научно-технической деятельности, находящимися в собственности поселений</t>
  </si>
  <si>
    <t>Доходы от эксплуатации и использования имущества автомобильных дорог, находящихся в собственности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</si>
  <si>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</si>
  <si>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</si>
  <si>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Доходы от продажи квартир, находящихся в собственности поселений</t>
  </si>
  <si>
    <t>Доходы от продажи нематериальных активов, находящихся в собственности поселений</t>
  </si>
  <si>
    <t>Денежные взыскания (штрафы) за нарушение бюджетного законодательства (в части бюджетов поселений)</t>
  </si>
  <si>
    <t>Денежные взыскания (штрафы) за нарушение условий договоров (соглашений) о предоставлении бюджетных кредитов за счет средств бюджетов поселений</t>
  </si>
  <si>
    <t>Безвозмездные поступления &lt;1&gt;, &lt;2&gt;</t>
  </si>
  <si>
    <t>Приложение 2</t>
  </si>
  <si>
    <t xml:space="preserve">Наименование </t>
  </si>
  <si>
    <t>главного адми-нистра-тора</t>
  </si>
  <si>
    <t xml:space="preserve">доходов бюджета  поселения </t>
  </si>
  <si>
    <t xml:space="preserve">Код бюджетной классификации Российской Федерации  </t>
  </si>
  <si>
    <t>Администрация городского поселения город Белебей   муниципального района Белебеевский район Республики Башкортостан</t>
  </si>
  <si>
    <r>
      <t>Иные доходы бюджета городского поселения город Белебей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городского поселения город Белебей  муниципального района Белебеевский район Республики Башкортостан в пределах</t>
    </r>
    <r>
      <rPr>
        <b/>
        <sz val="14"/>
        <color indexed="8"/>
        <rFont val="Times New Roman"/>
        <family val="1"/>
      </rPr>
      <t xml:space="preserve"> </t>
    </r>
    <r>
      <rPr>
        <sz val="14"/>
        <color indexed="8"/>
        <rFont val="Times New Roman"/>
        <family val="1"/>
      </rPr>
      <t>их компетенции</t>
    </r>
  </si>
  <si>
    <t xml:space="preserve">Перечень главных администраторов 
доходов бюджета городского поселения город Белебеймуниципального района Белебеевский район Республики Башкортостан
</t>
  </si>
  <si>
    <t xml:space="preserve">
&lt;2&gt; Администраторами доходов бюджета городского поселения город Белебей  муниципального района Белебеевский район Республики Башкортостан по статьям, подстатьям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городского поселения город Белебей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городского поселения город Белебей   муниципального района Белебеевский район Республики Башкортостан по статьям, подстатьям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</si>
  <si>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&lt;1&gt; В части доходов, зачисляемых в бюджет городского поселения город Белебей  муниципального района Белебеевский район Республики Башкортостан в пределах компетенции главных администраторов доходов бюджета городского поселения город Белебей  муниципального района Белебеевский район Республики Башкортостан.</t>
  </si>
  <si>
    <t>Приложение 3</t>
  </si>
  <si>
    <t xml:space="preserve">Перечень главных администраторов 
источников финансирования дефицита бюджета городского поселения город Белебеймуниципального района Белебеевский район Республики Башкортостан
</t>
  </si>
  <si>
    <t>главно-го адми-нистра-тора источников</t>
  </si>
  <si>
    <t>Источников финансирования дефицита бюджета городского поселения город Белебей  муниципального района  Белебеевский район Республики Башкортостан</t>
  </si>
  <si>
    <t>Наименование главного администратора источников финансирования дефицита бюджета городского поселения город Белебей  муниципального района  Белебеевский район Республики Башкортостан</t>
  </si>
  <si>
    <t xml:space="preserve">01 05 02 01 10 0000 510  </t>
  </si>
  <si>
    <t xml:space="preserve">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</si>
  <si>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</si>
  <si>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</si>
  <si>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Приложение 4</t>
  </si>
  <si>
    <t>Код бюджетной классификации Российской Федерации</t>
  </si>
  <si>
    <t>Всего</t>
  </si>
  <si>
    <t>НАЛОГОВЫЕ И НЕНАЛОГОВЫЕ ДОХОДЫ</t>
  </si>
  <si>
    <t>НАЛОГИ НА ПРИБЫЛЬ, ДОХОДЫ</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</si>
  <si>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</si>
  <si>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</si>
  <si>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</si>
  <si>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</si>
  <si>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</si>
  <si>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НАЛОГИ НА СОВОКУПНЫЙ ДОХОД</t>
  </si>
  <si>
    <t>Единый сельскохозяйственный налог</t>
  </si>
  <si>
    <t>Единый сельскохозяйственный налог (за налоговые периоды, истекшие до 1 января 2011 года)</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</si>
  <si>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</si>
  <si>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</si>
  <si>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</si>
  <si>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</si>
  <si>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</si>
  <si>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</si>
  <si>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</si>
  <si>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</si>
  <si>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</si>
  <si>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</si>
  <si>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</si>
  <si>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</si>
  <si>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</si>
  <si>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</si>
  <si>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</si>
  <si>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</si>
  <si>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</si>
  <si>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</si>
  <si>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государственнная собственность на которые не разграничена и которые расположены в границах поселений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</si>
  <si>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</si>
  <si>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</si>
  <si>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</si>
  <si>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</si>
  <si>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</si>
  <si>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Сумма</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</si>
  <si>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</si>
  <si>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(тыс. рублей)</t>
  </si>
  <si>
    <t>Приложение 5</t>
  </si>
  <si>
    <t>2014 год</t>
  </si>
  <si>
    <t>2015 год</t>
  </si>
  <si>
    <t xml:space="preserve">Поступления доходов в бюджет городского поселения город Белебеймуниципального района Белебеевский район Республики Башкортостан на плановый период 2014 и 2015 годов
</t>
  </si>
  <si>
    <t>Приложение 6</t>
  </si>
  <si>
    <t xml:space="preserve">Наименование бюджета </t>
  </si>
  <si>
    <t>Сумма (тыс. руб.)</t>
  </si>
  <si>
    <t>Приложение 7</t>
  </si>
  <si>
    <t>Приложение 8</t>
  </si>
  <si>
    <t xml:space="preserve">Размер иных межбюджетных трансфертов,  передаваемых бюджетом поселения в бюджет муниципального района Белебеевский район Республики Башкортостан в целях софинансирования исполнения расходных обязательств муниципального района Белебеевский район Республики Башкортостан, возникающих при выполнении полномочий органов местного самоуправления по вопросам местного значения в соответствии с заключенными  соглашениями на 2013 год
</t>
  </si>
  <si>
    <t>Городское поселение город Белебей муниципального района Белебеевский район Республики Башкортостан</t>
  </si>
  <si>
    <t xml:space="preserve">Размер иных межбюджетных трансфертов,  передаваемых бюджетом поселения в бюджет муниципального района Белебеевский район Республики Башкортостан в целях софинансирования исполнения расходных обязательств муниципального района Белебеевский район Республики Башкортостан, возникающих при выполнении полномочий органов местного самоуправления по вопросам местного значения в соответствии с заключенными  соглашениями на  плановый период 2014 и 2015 годов
</t>
  </si>
  <si>
    <t>Приложение 9</t>
  </si>
  <si>
    <t>Приложение 10</t>
  </si>
  <si>
    <t xml:space="preserve">Распределение
бюджетных ассигнований городского поселения город Белебеймуниципального района Белебеевский район Республики Башкортостан 
на 2013 год 
по разделам, подразделам классификации расходов бюджетов 
</t>
  </si>
  <si>
    <t>Наименование</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</si>
  <si>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</si>
  <si>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</si>
  <si>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</si>
  <si>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</si>
  <si>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</si>
  <si>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</si>
  <si>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</si>
  <si>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</si>
  <si>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</si>
  <si>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Фонд оплаты труда и страховые взносы</t>
  </si>
  <si>
    <t>НАЦИОНАЛЬНАЯ ЭКОНОМИКА</t>
  </si>
  <si>
    <t>Дорожное хозяйство (дорожные фонды)</t>
  </si>
  <si>
    <t>Другие вопросы в области национальной экономики</t>
  </si>
  <si>
    <t>ЖИЛИЩНО-КОММУНАЛЬНОЕ ХОЗЯЙСТВО</t>
  </si>
  <si>
    <t>Коммунальное хозяйство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</si>
  <si>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</si>
  <si>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</si>
  <si>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</si>
  <si>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</si>
  <si>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</si>
  <si>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СОЦИАЛЬНАЯ ПОЛИТИКА</t>
  </si>
  <si>
    <t>Пенсионное обеспечение</t>
  </si>
  <si>
    <t>Социальное обеспечение населения</t>
  </si>
  <si>
    <t>Охрана семьи и детства</t>
  </si>
  <si>
    <t>ФИЗИЧЕСКАЯ КУЛЬТУРА И СПОРТ</t>
  </si>
  <si>
    <t>Физическая культура</t>
  </si>
  <si>
    <t>СРЕДСТВА МАССОВОЙ ИНФОРМАЦИИ</t>
  </si>
  <si>
    <t>Телевидение и радиовещание</t>
  </si>
  <si>
    <t>Периодическая печать и издательства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</si>
  <si>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</si>
  <si>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</si>
  <si>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</si>
  <si>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</si>
  <si>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РзПр</t>
  </si>
  <si>
    <t>0100</t>
  </si>
  <si>
    <t>0103</t>
  </si>
  <si>
    <t>0104</t>
  </si>
  <si>
    <t>0111</t>
  </si>
  <si>
    <t>0113</t>
  </si>
  <si>
    <t>0200</t>
  </si>
  <si>
    <t>0203</t>
  </si>
  <si>
    <t>0300</t>
  </si>
  <si>
    <t>0309</t>
  </si>
  <si>
    <t>0400</t>
  </si>
  <si>
    <t>0409</t>
  </si>
  <si>
    <t>0412</t>
  </si>
  <si>
    <t>0500</t>
  </si>
  <si>
    <t>0502</t>
  </si>
  <si>
    <t>0700</t>
  </si>
  <si>
    <t>0701</t>
  </si>
  <si>
    <t>0702</t>
  </si>
  <si>
    <t>0707</t>
  </si>
  <si>
    <t>0709</t>
  </si>
  <si>
    <t>Приложение 11</t>
  </si>
  <si>
    <t xml:space="preserve">Распределение
бюджетных ассигнований городского поселения город Белебеймуниципального района Белебеевский район Республики Башкортостан 
на плановый период 2014 и 2015 годов 
по разделам, подразделам классификации расходов бюджетов 
</t>
  </si>
  <si>
    <t>Вед-во</t>
  </si>
  <si>
    <t>Цcр</t>
  </si>
  <si>
    <t>Вр</t>
  </si>
  <si>
    <t>сумма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</si>
  <si>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</si>
  <si>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Центральный аппарат</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</si>
  <si>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</si>
  <si>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</si>
  <si>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выплаты персоналу, за исключением фонда оплаты труда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</si>
  <si>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</si>
  <si>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</si>
  <si>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Закупка товаров, работ и услуг в сфере информационно-коммуникационных технологий</t>
  </si>
  <si>
    <t>Прочая закупка товаров, работ и услуг для государственных (муниципальных) нужд</t>
  </si>
  <si>
    <t>Социальное обеспечение и иные выплаты населению</t>
  </si>
  <si>
    <t>Иные выплаты населению</t>
  </si>
  <si>
    <t>Иные бюджетные ассигнования</t>
  </si>
  <si>
    <t>Уплата налогов, сборов, обязательных платежей в бюджетную систему Российской Федерации, взносов и иных платежей</t>
  </si>
  <si>
    <t>Уплата налога на имущество организаций и земельного налога</t>
  </si>
  <si>
    <t>Уплата прочих налогов, сборов и иных платежей</t>
  </si>
  <si>
    <t>Глава местной администрации (исполнительно-распорядительного органа муниципального образования)</t>
  </si>
  <si>
    <t>Межбюджетные трансферты</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</si>
  <si>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</si>
  <si>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Субвенции на образование и обеспечение деятельности комиссий по делам несовершеннолетних и защите их прав</t>
  </si>
  <si>
    <t>Субвенции на создание и обеспечение деятельности административных комиссий</t>
  </si>
  <si>
    <t>Субвенции на организацию и осуществление деятельности по опеке и попечительству</t>
  </si>
  <si>
    <t>Резервные фонды местных администраций</t>
  </si>
  <si>
    <t>Резервные средства</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</si>
  <si>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</si>
  <si>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</si>
  <si>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Региональные программы</t>
  </si>
  <si>
    <t>Республиканская целевая программа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2011-2014 годы"</t>
  </si>
  <si>
    <t>Предоставление субсидий государственным (муниципальным) бюджетным, автономным учреждениям и иным некоммерческим организациям</t>
  </si>
  <si>
    <t>Субсидии автономным учреждениям</t>
  </si>
  <si>
    <t>Субсидии автономным учреждениям на иные цели</t>
  </si>
  <si>
    <t>Мероприятия по гражданской обороне</t>
  </si>
  <si>
    <t>Подготовка населения и организаций к действиям в чрезвычайной ситуации в мирное и военное время</t>
  </si>
  <si>
    <t>Расходы на выплаты персоналу казенных учреждений</t>
  </si>
  <si>
    <t>Республиканская целевая программа "Развитие автомобильных дорог Республики Башкортостан (2010-2015 годы)"</t>
  </si>
  <si>
    <t>Мероприятия в области строительства, архитектуры и градостроительства</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</si>
  <si>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</si>
  <si>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</si>
  <si>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Субсидии юридическим лицам (кроме государственных (муниципальных) учреждений) и физическим лицам - производителям товаров, работ, услуг</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</si>
  <si>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</si>
  <si>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</si>
  <si>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собственности муниципальных образований</t>
  </si>
  <si>
    <t>Бюджетные инвестиции</t>
  </si>
  <si>
    <t>Бюджетные инвестиции в объекты государственной (муниципальной) собственности государственным (муниципальным) учреждениям</t>
  </si>
  <si>
    <t>Бюджетные инвестиции в объекты государственной (муниципальной) собственности казенным учреждениям вне рамок государственного оборонного заказа</t>
  </si>
  <si>
    <t>Учреждения по внешкольной работе с детьми</t>
  </si>
  <si>
    <t>Обеспечение деятельности (оказание услуг) подведомственных учреждений</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</si>
  <si>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</si>
  <si>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Организационно-воспитательная работа с молодежью</t>
  </si>
  <si>
    <t>Проведение мероприятий для детей и молодежи</t>
  </si>
  <si>
    <t>Доплаты к пенсиям, дополнительное пенсионное обеспечение</t>
  </si>
  <si>
    <t>Доплата к пенсии государственных служащих Республики Башкортостан и муниципальных служащих</t>
  </si>
  <si>
    <t>Доплата к пенсии муниципальных служащих</t>
  </si>
  <si>
    <t>Публичные нормативные социальные выплаты гражданам</t>
  </si>
  <si>
    <t>Пенсии, выплачиваемые организациями сектора государственного управления</t>
  </si>
  <si>
    <t>Социальная помощь</t>
  </si>
  <si>
    <t>Оказание других видов социальной помощи</t>
  </si>
  <si>
    <t>Реализация Закона Республики Башкортостан "О государственной поддержке многодетных семей в Республике Башкортостан"</t>
  </si>
  <si>
    <t xml:space="preserve">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t>
  </si>
  <si>
    <t>Меры социальной поддержки населения по публичным нормативным обязательствам</t>
  </si>
  <si>
    <t>Меры социальной поддержки и социальные выплаты отдельным категориям граждан, установленные решениями органов местного самоуправления</t>
  </si>
  <si>
    <t>Пособия и компенсации по публичным нормативным обязательствам</t>
  </si>
  <si>
    <t>Реализация государственных функций в области социальной политики</t>
  </si>
  <si>
    <t>Мероприятия в области социальной политики</t>
  </si>
  <si>
    <t>Субсидии некоммерческим организациям (за исключением государственных (муниципальных) учреждений)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</si>
  <si>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</si>
  <si>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Физкультурно-оздоровительная работа и спортивные мероприятия</t>
  </si>
  <si>
    <t>Мероприятия в области физической культуры и спорта</t>
  </si>
  <si>
    <t>Периодические издания, учрежденные органами законодательной и исполнительной власти</t>
  </si>
  <si>
    <t>Государственная поддержка периодических изданий</t>
  </si>
  <si>
    <t>Администрация  городского поселения город Белебей муниципального района Белебеевский район Республики Башкортостан</t>
  </si>
  <si>
    <t xml:space="preserve">Ведомственная структура 
расходов бюджета городского поселения город Белебей  муниципального района                     Белебеевский район Республики Башкортостан на 2013 год
</t>
  </si>
  <si>
    <t xml:space="preserve">Ведомственная структура 
расходов бюджета городского поселения город Белебей  муниципального района                     Белебеевский район Республики Башкортостан на плановый период 2014 и 2015 годов
</t>
  </si>
  <si>
    <t xml:space="preserve"> на 2014 год</t>
  </si>
  <si>
    <t>на 2015 год</t>
  </si>
  <si>
    <t>0020000</t>
  </si>
  <si>
    <t>0020400</t>
  </si>
  <si>
    <t>0020800</t>
  </si>
  <si>
    <t>0700000</t>
  </si>
  <si>
    <t>0700500</t>
  </si>
  <si>
    <t>0900000</t>
  </si>
  <si>
    <t>0900200</t>
  </si>
  <si>
    <t>1 17 00000 00 0000 000</t>
  </si>
  <si>
    <t>ПРОЧИЕ НЕНАЛОГОВЫЕ ДОХОДЫ</t>
  </si>
  <si>
    <t>Благоустройство</t>
  </si>
  <si>
    <t>0503</t>
  </si>
  <si>
    <t>Жилищное хозяйство</t>
  </si>
  <si>
    <t>0501</t>
  </si>
  <si>
    <t>0800</t>
  </si>
  <si>
    <t>КУЛЬТУРА И КИНЕМАТОГРАФИЯ</t>
  </si>
  <si>
    <t>0801</t>
  </si>
  <si>
    <t>0802</t>
  </si>
  <si>
    <t>Культура</t>
  </si>
  <si>
    <t>Кинематография</t>
  </si>
  <si>
    <t>0000000</t>
  </si>
  <si>
    <t>000</t>
  </si>
  <si>
    <t>Условно утвержденные расходы</t>
  </si>
  <si>
    <t>0029900</t>
  </si>
  <si>
    <t>Совет</t>
  </si>
  <si>
    <t xml:space="preserve">Поступления доходов в бюджет городского поселения город Белебей муниципального района Белебеевский район Республики Башкортостан на 2013 год
</t>
  </si>
  <si>
    <t>3500200</t>
  </si>
  <si>
    <t>Капитальный ремонт государственного жилищного фонда субъектов Российской Федерации и муниципального жилищного фонда</t>
  </si>
  <si>
    <t>5221100</t>
  </si>
  <si>
    <t>6000100</t>
  </si>
  <si>
    <t>6000300</t>
  </si>
  <si>
    <t>4910120</t>
  </si>
  <si>
    <t>6000400</t>
  </si>
  <si>
    <t>6000500</t>
  </si>
  <si>
    <t>Прочие мероприятия по благоустройству городских округов и поселений</t>
  </si>
  <si>
    <t>6000000</t>
  </si>
  <si>
    <t>Уличное освещение</t>
  </si>
  <si>
    <t>Озеленение</t>
  </si>
  <si>
    <t>Организация и содержание мест захоронения</t>
  </si>
  <si>
    <t>Республиканская целевая программа "Модернизация систем наружного освещения населенных пунктов Республики Башкортостан" на 2011-2015 годы</t>
  </si>
  <si>
    <t>5220000</t>
  </si>
  <si>
    <t>4319900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</si>
  <si>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</si>
  <si>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t>
  </si>
  <si>
    <t>4409900</t>
  </si>
  <si>
    <t>4419900</t>
  </si>
  <si>
    <t>цмб</t>
  </si>
  <si>
    <t>икм</t>
  </si>
  <si>
    <t>4429900</t>
  </si>
  <si>
    <t>цнк+цдк</t>
  </si>
  <si>
    <t>4508500</t>
  </si>
  <si>
    <t>парк</t>
  </si>
  <si>
    <t>киносеть</t>
  </si>
  <si>
    <t>КУЛЬТУРА, КИНЕМАТОГРАФИЯ</t>
  </si>
  <si>
    <t>Приобретение товаров, работ и услуг в пользу граждан</t>
  </si>
  <si>
    <t>в т.ч. Баня 880,0 т.р.</t>
  </si>
  <si>
    <t>1101</t>
  </si>
  <si>
    <t>4829900</t>
  </si>
  <si>
    <t>чемпион</t>
  </si>
  <si>
    <t>сок</t>
  </si>
  <si>
    <t>1403</t>
  </si>
  <si>
    <t>5210600</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</si>
  <si>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</si>
  <si>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Социальные выплаты гражданам, кроме публичных нормативных социальных выплат</t>
  </si>
  <si>
    <t>Государственная поддержка в сфере культуры, кинематографии</t>
  </si>
  <si>
    <t>9900</t>
  </si>
  <si>
    <t>от 26 декабря 2012 года №151</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</si>
</sst>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7">
    <font>
      <sz val="11"/>
      <color theme="1"/>
      <name val="Calibri"/>
      <family val="2"/>
    </font>
    <font>
      <sz val="11"/>
      <color indexed="8"/>
      <name val="Calibri"/>
      <family val="2"/>
    </font>
    <font>
      <sz val="14"/>
      <color indexed="8"/>
      <name val="Times New Roman"/>
      <family val="1"/>
    </font>
    <font>
      <b/>
      <sz val="14"/>
      <color indexed="8"/>
      <name val="Times New Roman"/>
      <family val="1"/>
    </font>
    <font>
      <b/>
      <sz val="14"/>
      <name val="Times New Roman"/>
      <family val="1"/>
    </font>
    <font>
      <sz val="14"/>
      <name val="Times New Roman"/>
      <family val="1"/>
    </font>
    <font>
      <b/>
      <sz val="11"/>
      <color indexed="8"/>
      <name val="Calibri"/>
      <family val="2"/>
    </font>
    <font>
      <sz val="14"/>
      <color indexed="8"/>
      <name val="Calibri"/>
      <family val="2"/>
    </font>
    <font>
      <b/>
      <sz val="12"/>
      <color indexed="8"/>
      <name val="Times New Roman"/>
      <family val="1"/>
    </font>
    <font>
      <b/>
      <sz val="14"/>
      <color indexed="8"/>
      <name val="Calibri"/>
      <family val="2"/>
    </font>
    <font>
      <sz val="14"/>
      <color indexed="12"/>
      <name val="Times New Roman"/>
      <family val="1"/>
    </font>
    <font>
      <sz val="14"/>
      <color indexed="60"/>
      <name val="Times New Roman"/>
      <family val="1"/>
    </font>
    <font>
      <sz val="8"/>
      <name val="Calibri"/>
      <family val="2"/>
    </font>
    <font>
      <sz val="12"/>
      <color indexed="8"/>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107">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0" fillId="0" borderId="0" xfId="0" applyAlignment="1">
      <alignment/>
    </xf>
    <xf numFmtId="0" fontId="0" fillId="0" borderId="0" xfId="0" applyAlignment="1">
      <alignment horizontal="center"/>
    </xf>
    <xf numFmtId="0" fontId="3" fillId="0" borderId="10" xfId="0" applyFont="1" applyBorder="1" applyAlignment="1">
      <alignment horizontal="left" vertical="top" wrapText="1"/>
    </xf>
    <xf numFmtId="0" fontId="0" fillId="0" borderId="10" xfId="0" applyBorder="1" applyAlignment="1">
      <alignment horizontal="center"/>
    </xf>
    <xf numFmtId="0" fontId="2" fillId="0" borderId="10" xfId="0" applyFont="1" applyBorder="1" applyAlignment="1">
      <alignment vertical="top" wrapText="1"/>
    </xf>
    <xf numFmtId="0" fontId="0" fillId="0" borderId="10" xfId="0" applyBorder="1" applyAlignment="1">
      <alignment/>
    </xf>
    <xf numFmtId="0" fontId="3" fillId="0" borderId="10" xfId="0" applyFont="1" applyBorder="1" applyAlignment="1">
      <alignment vertical="top" wrapText="1"/>
    </xf>
    <xf numFmtId="0" fontId="2" fillId="0" borderId="10" xfId="0" applyFont="1" applyBorder="1" applyAlignment="1">
      <alignment horizontal="justify" vertical="top" wrapText="1"/>
    </xf>
    <xf numFmtId="0" fontId="7" fillId="0" borderId="0" xfId="0" applyFont="1" applyAlignment="1">
      <alignment/>
    </xf>
    <xf numFmtId="0" fontId="2" fillId="0" borderId="0" xfId="0" applyFont="1" applyAlignment="1">
      <alignment horizontal="right" wrapText="1"/>
    </xf>
    <xf numFmtId="0" fontId="3" fillId="0" borderId="0" xfId="0" applyFont="1" applyAlignment="1">
      <alignment horizontal="center" wrapText="1"/>
    </xf>
    <xf numFmtId="0" fontId="2" fillId="0" borderId="0" xfId="0" applyFont="1" applyFill="1" applyBorder="1" applyAlignment="1">
      <alignment horizontal="right" vertical="top" wrapText="1"/>
    </xf>
    <xf numFmtId="0" fontId="7" fillId="0" borderId="0" xfId="0" applyFont="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8" fillId="0" borderId="10" xfId="0" applyFont="1" applyBorder="1" applyAlignment="1">
      <alignment vertical="top" wrapText="1"/>
    </xf>
    <xf numFmtId="0" fontId="2" fillId="0" borderId="12" xfId="0" applyFont="1" applyBorder="1" applyAlignment="1">
      <alignment horizontal="center" wrapText="1"/>
    </xf>
    <xf numFmtId="0" fontId="3" fillId="0" borderId="10" xfId="0" applyFont="1" applyBorder="1" applyAlignment="1">
      <alignment horizontal="center" vertical="top" wrapText="1"/>
    </xf>
    <xf numFmtId="0" fontId="2" fillId="0" borderId="10" xfId="0" applyFont="1" applyBorder="1" applyAlignment="1">
      <alignment horizontal="center"/>
    </xf>
    <xf numFmtId="0" fontId="3" fillId="0" borderId="10" xfId="0" applyFont="1" applyBorder="1" applyAlignment="1">
      <alignment horizontal="justify" vertical="top" wrapText="1"/>
    </xf>
    <xf numFmtId="3" fontId="2" fillId="0" borderId="10" xfId="0" applyNumberFormat="1" applyFont="1" applyBorder="1" applyAlignment="1">
      <alignment vertical="top" wrapText="1"/>
    </xf>
    <xf numFmtId="0" fontId="2" fillId="0" borderId="10" xfId="0" applyFont="1" applyBorder="1" applyAlignment="1">
      <alignment horizontal="right" vertical="top" wrapText="1"/>
    </xf>
    <xf numFmtId="0" fontId="2" fillId="0" borderId="0" xfId="0" applyFont="1" applyAlignment="1">
      <alignment horizontal="right"/>
    </xf>
    <xf numFmtId="0" fontId="7" fillId="0" borderId="10" xfId="0" applyFont="1" applyBorder="1" applyAlignment="1">
      <alignment/>
    </xf>
    <xf numFmtId="0" fontId="2" fillId="0" borderId="10" xfId="0" applyFont="1" applyBorder="1" applyAlignment="1">
      <alignment/>
    </xf>
    <xf numFmtId="49" fontId="3" fillId="0" borderId="0" xfId="0" applyNumberFormat="1" applyFont="1" applyAlignment="1">
      <alignment horizontal="center" wrapText="1"/>
    </xf>
    <xf numFmtId="49" fontId="7" fillId="0" borderId="0" xfId="0" applyNumberFormat="1" applyFont="1" applyAlignment="1">
      <alignment/>
    </xf>
    <xf numFmtId="49" fontId="3" fillId="0" borderId="10"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0" fontId="9" fillId="0" borderId="0" xfId="0" applyFont="1" applyAlignment="1">
      <alignment/>
    </xf>
    <xf numFmtId="49" fontId="0" fillId="0" borderId="0" xfId="0" applyNumberFormat="1" applyAlignment="1">
      <alignment/>
    </xf>
    <xf numFmtId="4" fontId="2" fillId="0" borderId="0" xfId="0" applyNumberFormat="1" applyFont="1" applyAlignment="1">
      <alignment horizontal="right"/>
    </xf>
    <xf numFmtId="4" fontId="2" fillId="0" borderId="10" xfId="0" applyNumberFormat="1" applyFont="1" applyBorder="1" applyAlignment="1">
      <alignment horizontal="center" vertical="top" wrapText="1"/>
    </xf>
    <xf numFmtId="4" fontId="7" fillId="0" borderId="0" xfId="0" applyNumberFormat="1" applyFont="1" applyAlignment="1">
      <alignment/>
    </xf>
    <xf numFmtId="3" fontId="3" fillId="0" borderId="10" xfId="0" applyNumberFormat="1" applyFont="1" applyBorder="1" applyAlignment="1">
      <alignment horizontal="center" vertical="top" wrapText="1"/>
    </xf>
    <xf numFmtId="4" fontId="2" fillId="0" borderId="10" xfId="0" applyNumberFormat="1" applyFont="1" applyFill="1" applyBorder="1" applyAlignment="1">
      <alignment horizontal="right" vertical="top" wrapText="1"/>
    </xf>
    <xf numFmtId="4" fontId="2" fillId="0" borderId="0" xfId="0" applyNumberFormat="1" applyFont="1" applyFill="1" applyAlignment="1">
      <alignment horizontal="right"/>
    </xf>
    <xf numFmtId="4" fontId="2" fillId="0" borderId="10"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right" vertical="top" wrapText="1"/>
    </xf>
    <xf numFmtId="4" fontId="7" fillId="0" borderId="0" xfId="0" applyNumberFormat="1" applyFont="1" applyFill="1" applyAlignment="1">
      <alignment/>
    </xf>
    <xf numFmtId="4" fontId="3" fillId="0" borderId="10" xfId="0" applyNumberFormat="1" applyFont="1" applyBorder="1" applyAlignment="1">
      <alignment horizontal="center" wrapText="1"/>
    </xf>
    <xf numFmtId="4" fontId="2" fillId="0" borderId="10" xfId="0" applyNumberFormat="1" applyFont="1" applyBorder="1" applyAlignment="1">
      <alignment horizontal="center"/>
    </xf>
    <xf numFmtId="4" fontId="3" fillId="0" borderId="10" xfId="0" applyNumberFormat="1" applyFont="1" applyBorder="1" applyAlignment="1">
      <alignment horizontal="center" vertical="top" wrapText="1"/>
    </xf>
    <xf numFmtId="4" fontId="10" fillId="0" borderId="10" xfId="0" applyNumberFormat="1" applyFont="1" applyBorder="1" applyAlignment="1">
      <alignment horizontal="center" vertical="top" wrapText="1"/>
    </xf>
    <xf numFmtId="49" fontId="2" fillId="0" borderId="10" xfId="0" applyNumberFormat="1" applyFont="1" applyBorder="1" applyAlignment="1">
      <alignment horizontal="center"/>
    </xf>
    <xf numFmtId="0" fontId="7" fillId="0" borderId="0" xfId="0" applyFont="1" applyAlignment="1">
      <alignment horizontal="right"/>
    </xf>
    <xf numFmtId="4" fontId="7" fillId="0" borderId="0" xfId="0" applyNumberFormat="1" applyFont="1" applyAlignment="1">
      <alignment horizontal="right"/>
    </xf>
    <xf numFmtId="4" fontId="11" fillId="0" borderId="10" xfId="0" applyNumberFormat="1" applyFont="1" applyBorder="1" applyAlignment="1">
      <alignment horizontal="center" vertical="top" wrapText="1"/>
    </xf>
    <xf numFmtId="0" fontId="0" fillId="0" borderId="0" xfId="0" applyAlignment="1">
      <alignment horizontal="right"/>
    </xf>
    <xf numFmtId="0" fontId="3" fillId="0" borderId="10" xfId="0" applyFont="1" applyBorder="1" applyAlignment="1">
      <alignment horizontal="right" vertical="top" wrapText="1"/>
    </xf>
    <xf numFmtId="4" fontId="3" fillId="0" borderId="10" xfId="0" applyNumberFormat="1" applyFont="1" applyBorder="1" applyAlignment="1">
      <alignment horizontal="right" vertical="top" wrapText="1"/>
    </xf>
    <xf numFmtId="4" fontId="4" fillId="0" borderId="10" xfId="0" applyNumberFormat="1" applyFont="1" applyBorder="1" applyAlignment="1">
      <alignment horizontal="right" vertical="top" wrapText="1"/>
    </xf>
    <xf numFmtId="4" fontId="5" fillId="0" borderId="10" xfId="0" applyNumberFormat="1" applyFont="1" applyBorder="1" applyAlignment="1">
      <alignment horizontal="right" vertical="top" wrapText="1"/>
    </xf>
    <xf numFmtId="4" fontId="5" fillId="0" borderId="10" xfId="0" applyNumberFormat="1" applyFont="1" applyFill="1" applyBorder="1" applyAlignment="1">
      <alignment horizontal="right" vertical="top" wrapText="1"/>
    </xf>
    <xf numFmtId="4" fontId="10" fillId="0" borderId="10" xfId="0" applyNumberFormat="1" applyFont="1" applyFill="1" applyBorder="1" applyAlignment="1">
      <alignment horizontal="right" vertical="top" wrapText="1"/>
    </xf>
    <xf numFmtId="4" fontId="11" fillId="0" borderId="10" xfId="0" applyNumberFormat="1" applyFont="1" applyFill="1" applyBorder="1" applyAlignment="1">
      <alignment horizontal="right" vertical="top" wrapText="1"/>
    </xf>
    <xf numFmtId="4" fontId="2" fillId="0" borderId="10" xfId="0" applyNumberFormat="1" applyFont="1" applyBorder="1" applyAlignment="1">
      <alignment horizontal="right" vertical="top" wrapText="1"/>
    </xf>
    <xf numFmtId="4" fontId="11" fillId="0" borderId="10" xfId="0" applyNumberFormat="1" applyFont="1" applyBorder="1" applyAlignment="1">
      <alignment horizontal="right" vertical="top" wrapText="1"/>
    </xf>
    <xf numFmtId="4" fontId="10" fillId="0" borderId="10" xfId="0" applyNumberFormat="1" applyFont="1" applyBorder="1" applyAlignment="1">
      <alignment horizontal="right" vertical="top" wrapText="1"/>
    </xf>
    <xf numFmtId="4" fontId="0" fillId="0" borderId="0" xfId="0" applyNumberFormat="1" applyAlignment="1">
      <alignment horizontal="right"/>
    </xf>
    <xf numFmtId="3" fontId="2" fillId="0" borderId="10" xfId="0" applyNumberFormat="1" applyFont="1" applyBorder="1" applyAlignment="1">
      <alignment horizontal="right" vertical="top" wrapText="1"/>
    </xf>
    <xf numFmtId="4" fontId="2" fillId="0" borderId="10" xfId="0" applyNumberFormat="1" applyFont="1" applyBorder="1" applyAlignment="1">
      <alignment horizontal="right"/>
    </xf>
    <xf numFmtId="3" fontId="3" fillId="0" borderId="10" xfId="0" applyNumberFormat="1" applyFont="1" applyBorder="1" applyAlignment="1">
      <alignment vertical="top" wrapText="1"/>
    </xf>
    <xf numFmtId="0" fontId="3" fillId="0" borderId="10" xfId="0" applyFont="1" applyBorder="1" applyAlignment="1">
      <alignment horizontal="justify" vertical="top" wrapText="1"/>
    </xf>
    <xf numFmtId="4" fontId="3" fillId="0" borderId="10" xfId="0" applyNumberFormat="1" applyFont="1" applyFill="1" applyBorder="1" applyAlignment="1">
      <alignment horizontal="right"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14" fillId="0" borderId="0" xfId="0" applyFont="1" applyAlignment="1">
      <alignment/>
    </xf>
    <xf numFmtId="0" fontId="13" fillId="0" borderId="0" xfId="0" applyFont="1" applyAlignment="1">
      <alignment horizontal="right"/>
    </xf>
    <xf numFmtId="0" fontId="2" fillId="0" borderId="0" xfId="0" applyFont="1" applyAlignment="1">
      <alignment horizontal="right" wrapText="1"/>
    </xf>
    <xf numFmtId="0" fontId="2"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wrapText="1"/>
    </xf>
    <xf numFmtId="0" fontId="13" fillId="0" borderId="0" xfId="0" applyFont="1" applyAlignment="1">
      <alignment horizontal="right" wrapText="1"/>
    </xf>
    <xf numFmtId="0" fontId="2" fillId="0" borderId="10" xfId="0" applyFont="1" applyBorder="1" applyAlignment="1">
      <alignment horizontal="center" wrapText="1"/>
    </xf>
    <xf numFmtId="0" fontId="2" fillId="0" borderId="10" xfId="0" applyFont="1" applyBorder="1" applyAlignment="1">
      <alignment horizontal="center"/>
    </xf>
    <xf numFmtId="0" fontId="0" fillId="0" borderId="10" xfId="0" applyBorder="1" applyAlignment="1">
      <alignment/>
    </xf>
    <xf numFmtId="0" fontId="2" fillId="0" borderId="0" xfId="0" applyFont="1" applyAlignment="1">
      <alignment horizontal="justify" wrapText="1"/>
    </xf>
    <xf numFmtId="0" fontId="2" fillId="0" borderId="13" xfId="0" applyFont="1" applyBorder="1" applyAlignment="1">
      <alignment horizontal="justify"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0" xfId="0" applyFont="1" applyBorder="1" applyAlignment="1">
      <alignment horizontal="justify" wrapText="1"/>
    </xf>
    <xf numFmtId="0" fontId="0" fillId="0" borderId="0" xfId="0" applyAlignment="1">
      <alignment/>
    </xf>
    <xf numFmtId="0" fontId="2" fillId="0" borderId="10" xfId="0" applyFont="1" applyBorder="1" applyAlignment="1">
      <alignment horizontal="center" vertical="top" wrapText="1"/>
    </xf>
    <xf numFmtId="0" fontId="7" fillId="0" borderId="10" xfId="0" applyFont="1" applyBorder="1" applyAlignment="1">
      <alignment/>
    </xf>
    <xf numFmtId="0" fontId="46" fillId="0" borderId="0" xfId="0" applyFont="1" applyAlignment="1">
      <alignment/>
    </xf>
    <xf numFmtId="0" fontId="3" fillId="0" borderId="14" xfId="0" applyFont="1" applyBorder="1" applyAlignment="1">
      <alignment horizontal="center" wrapText="1"/>
    </xf>
    <xf numFmtId="0" fontId="3" fillId="0" borderId="14" xfId="0" applyFont="1" applyBorder="1" applyAlignment="1">
      <alignment horizontal="center" vertical="center" wrapText="1"/>
    </xf>
    <xf numFmtId="0" fontId="0" fillId="0" borderId="10" xfId="0" applyBorder="1" applyAlignment="1">
      <alignment horizontal="center"/>
    </xf>
    <xf numFmtId="0" fontId="2" fillId="0" borderId="15" xfId="0" applyFont="1" applyBorder="1" applyAlignment="1">
      <alignment horizontal="center"/>
    </xf>
    <xf numFmtId="0" fontId="0" fillId="0" borderId="16" xfId="0" applyBorder="1" applyAlignment="1">
      <alignment/>
    </xf>
    <xf numFmtId="0" fontId="3" fillId="0" borderId="0" xfId="0" applyFont="1" applyAlignment="1">
      <alignment horizontal="center" vertical="center" wrapText="1"/>
    </xf>
    <xf numFmtId="0" fontId="3" fillId="0" borderId="10" xfId="0" applyFont="1" applyBorder="1" applyAlignment="1">
      <alignment horizontal="center" vertical="top" wrapText="1"/>
    </xf>
    <xf numFmtId="0" fontId="9" fillId="0" borderId="10" xfId="0" applyFont="1" applyBorder="1" applyAlignment="1">
      <alignment/>
    </xf>
    <xf numFmtId="49" fontId="3" fillId="0" borderId="15" xfId="0" applyNumberFormat="1" applyFont="1" applyBorder="1" applyAlignment="1">
      <alignment horizontal="center" vertical="top" wrapText="1"/>
    </xf>
    <xf numFmtId="0" fontId="9" fillId="0" borderId="16" xfId="0" applyFont="1" applyBorder="1" applyAlignment="1">
      <alignment horizontal="center" vertical="top" wrapText="1"/>
    </xf>
    <xf numFmtId="0" fontId="3" fillId="0" borderId="15" xfId="0" applyFont="1" applyBorder="1" applyAlignment="1">
      <alignment horizontal="center" vertical="top" wrapText="1"/>
    </xf>
    <xf numFmtId="0" fontId="6" fillId="0" borderId="0" xfId="0" applyFont="1" applyAlignment="1">
      <alignment horizontal="center" wrapText="1"/>
    </xf>
    <xf numFmtId="0" fontId="3" fillId="0" borderId="17" xfId="0" applyFont="1" applyBorder="1" applyAlignment="1">
      <alignment horizontal="center" vertical="top" wrapText="1"/>
    </xf>
    <xf numFmtId="0" fontId="2" fillId="0" borderId="18" xfId="0" applyFont="1" applyBorder="1" applyAlignment="1">
      <alignment horizontal="center" vertical="top" wrapText="1"/>
    </xf>
    <xf numFmtId="0" fontId="3" fillId="0" borderId="16" xfId="0" applyFont="1" applyBorder="1" applyAlignment="1">
      <alignment horizontal="center" vertical="top" wrapText="1"/>
    </xf>
    <xf numFmtId="49" fontId="3" fillId="0" borderId="16" xfId="0" applyNumberFormat="1" applyFont="1" applyBorder="1" applyAlignment="1">
      <alignment horizontal="center" vertical="top" wrapText="1"/>
    </xf>
    <xf numFmtId="0" fontId="2"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9"/>
  <sheetViews>
    <sheetView tabSelected="1" zoomScale="75" zoomScaleNormal="75" zoomScalePageLayoutView="0" workbookViewId="0" topLeftCell="A34">
      <selection activeCell="A39" sqref="A39"/>
    </sheetView>
  </sheetViews>
  <sheetFormatPr defaultColWidth="9.140625" defaultRowHeight="15"/>
  <cols>
    <col min="1" max="1" width="34.140625" style="4" customWidth="1"/>
    <col min="2" max="2" width="40.421875" style="0" customWidth="1"/>
    <col min="3" max="3" width="20.57421875" style="4" customWidth="1"/>
  </cols>
  <sheetData>
    <row r="1" ht="18.75">
      <c r="C1" s="25"/>
    </row>
    <row r="2" spans="1:3" s="1" customFormat="1" ht="18.75">
      <c r="A2" s="73" t="s">
        <v>45</v>
      </c>
      <c r="B2" s="73"/>
      <c r="C2" s="73"/>
    </row>
    <row r="3" spans="1:3" s="1" customFormat="1" ht="18.75">
      <c r="A3" s="73" t="s">
        <v>46</v>
      </c>
      <c r="B3" s="73"/>
      <c r="C3" s="73"/>
    </row>
    <row r="4" spans="1:3" s="1" customFormat="1" ht="18.75">
      <c r="A4" s="73" t="s">
        <v>47</v>
      </c>
      <c r="B4" s="73"/>
      <c r="C4" s="73"/>
    </row>
    <row r="5" spans="1:3" s="1" customFormat="1" ht="18.75">
      <c r="A5" s="73" t="s">
        <v>372</v>
      </c>
      <c r="B5" s="73"/>
      <c r="C5" s="73"/>
    </row>
    <row r="6" spans="1:3" s="1" customFormat="1" ht="18.75">
      <c r="A6" s="73" t="s">
        <v>48</v>
      </c>
      <c r="B6" s="73"/>
      <c r="C6" s="73"/>
    </row>
    <row r="7" spans="1:3" s="1" customFormat="1" ht="18.75">
      <c r="A7" s="73" t="s">
        <v>47</v>
      </c>
      <c r="B7" s="73"/>
      <c r="C7" s="73"/>
    </row>
    <row r="8" spans="1:3" s="1" customFormat="1" ht="18.75">
      <c r="A8" s="73" t="s">
        <v>49</v>
      </c>
      <c r="B8" s="73"/>
      <c r="C8" s="73"/>
    </row>
    <row r="9" spans="1:3" s="1" customFormat="1" ht="102.75" customHeight="1">
      <c r="A9" s="75" t="s">
        <v>50</v>
      </c>
      <c r="B9" s="76"/>
      <c r="C9" s="75"/>
    </row>
    <row r="10" spans="1:3" s="1" customFormat="1" ht="18.75">
      <c r="A10" s="12"/>
      <c r="B10" s="12"/>
      <c r="C10" s="12" t="s">
        <v>51</v>
      </c>
    </row>
    <row r="11" spans="1:3" ht="93" customHeight="1">
      <c r="A11" s="2" t="s">
        <v>42</v>
      </c>
      <c r="B11" s="2" t="s">
        <v>18</v>
      </c>
      <c r="C11" s="2" t="s">
        <v>43</v>
      </c>
    </row>
    <row r="12" spans="1:3" ht="18.75">
      <c r="A12" s="2">
        <v>1</v>
      </c>
      <c r="B12" s="2">
        <v>2</v>
      </c>
      <c r="C12" s="2">
        <v>3</v>
      </c>
    </row>
    <row r="13" spans="2:3" ht="131.25">
      <c r="B13" s="5" t="s">
        <v>19</v>
      </c>
      <c r="C13" s="6"/>
    </row>
    <row r="14" spans="1:3" ht="93.75">
      <c r="A14" s="2" t="s">
        <v>0</v>
      </c>
      <c r="B14" s="7" t="s">
        <v>20</v>
      </c>
      <c r="C14" s="2">
        <v>100</v>
      </c>
    </row>
    <row r="15" spans="1:3" ht="93.75">
      <c r="A15" s="6"/>
      <c r="B15" s="5" t="s">
        <v>21</v>
      </c>
      <c r="C15" s="2"/>
    </row>
    <row r="16" spans="1:3" ht="131.25">
      <c r="A16" s="2" t="s">
        <v>1</v>
      </c>
      <c r="B16" s="7" t="s">
        <v>22</v>
      </c>
      <c r="C16" s="2">
        <v>100</v>
      </c>
    </row>
    <row r="17" spans="1:3" ht="75">
      <c r="A17" s="2" t="s">
        <v>2</v>
      </c>
      <c r="B17" s="7" t="s">
        <v>23</v>
      </c>
      <c r="C17" s="2">
        <v>100</v>
      </c>
    </row>
    <row r="18" spans="1:3" ht="93.75">
      <c r="A18" s="2" t="s">
        <v>3</v>
      </c>
      <c r="B18" s="7" t="s">
        <v>24</v>
      </c>
      <c r="C18" s="2">
        <v>100</v>
      </c>
    </row>
    <row r="19" spans="1:3" ht="37.5">
      <c r="A19" s="2" t="s">
        <v>4</v>
      </c>
      <c r="B19" s="7" t="s">
        <v>25</v>
      </c>
      <c r="C19" s="2">
        <v>100</v>
      </c>
    </row>
    <row r="20" spans="1:3" ht="93.75">
      <c r="A20" s="6"/>
      <c r="B20" s="5" t="s">
        <v>26</v>
      </c>
      <c r="C20" s="2"/>
    </row>
    <row r="21" spans="1:3" ht="112.5">
      <c r="A21" s="2" t="s">
        <v>5</v>
      </c>
      <c r="B21" s="7" t="s">
        <v>27</v>
      </c>
      <c r="C21" s="2">
        <v>100</v>
      </c>
    </row>
    <row r="22" spans="1:3" ht="131.25">
      <c r="A22" s="2" t="s">
        <v>6</v>
      </c>
      <c r="B22" s="7" t="s">
        <v>28</v>
      </c>
      <c r="C22" s="2">
        <v>100</v>
      </c>
    </row>
    <row r="23" spans="1:3" ht="56.25">
      <c r="A23" s="6"/>
      <c r="B23" s="5" t="s">
        <v>29</v>
      </c>
      <c r="C23" s="2"/>
    </row>
    <row r="24" spans="1:3" ht="75">
      <c r="A24" s="2" t="s">
        <v>7</v>
      </c>
      <c r="B24" s="7" t="s">
        <v>30</v>
      </c>
      <c r="C24" s="2">
        <v>100</v>
      </c>
    </row>
    <row r="25" spans="1:3" ht="56.25">
      <c r="A25" s="6"/>
      <c r="B25" s="9" t="s">
        <v>31</v>
      </c>
      <c r="C25" s="2"/>
    </row>
    <row r="26" spans="1:3" ht="112.5">
      <c r="A26" s="2" t="s">
        <v>8</v>
      </c>
      <c r="B26" s="7" t="s">
        <v>32</v>
      </c>
      <c r="C26" s="2">
        <v>100</v>
      </c>
    </row>
    <row r="27" spans="1:3" ht="150">
      <c r="A27" s="2" t="s">
        <v>9</v>
      </c>
      <c r="B27" s="7" t="s">
        <v>33</v>
      </c>
      <c r="C27" s="2">
        <v>100</v>
      </c>
    </row>
    <row r="28" spans="1:3" ht="112.5">
      <c r="A28" s="2" t="s">
        <v>10</v>
      </c>
      <c r="B28" s="7" t="s">
        <v>34</v>
      </c>
      <c r="C28" s="2">
        <v>100</v>
      </c>
    </row>
    <row r="29" spans="1:3" ht="131.25">
      <c r="A29" s="2" t="s">
        <v>11</v>
      </c>
      <c r="B29" s="7" t="s">
        <v>35</v>
      </c>
      <c r="C29" s="2">
        <v>100</v>
      </c>
    </row>
    <row r="30" spans="1:3" ht="187.5">
      <c r="A30" s="2" t="s">
        <v>12</v>
      </c>
      <c r="B30" s="7" t="s">
        <v>36</v>
      </c>
      <c r="C30" s="2">
        <v>100</v>
      </c>
    </row>
    <row r="31" spans="1:3" ht="93.75">
      <c r="A31" s="2" t="s">
        <v>13</v>
      </c>
      <c r="B31" s="7" t="s">
        <v>37</v>
      </c>
      <c r="C31" s="2">
        <v>100</v>
      </c>
    </row>
    <row r="32" spans="1:3" ht="37.5">
      <c r="A32" s="6"/>
      <c r="B32" s="9" t="s">
        <v>38</v>
      </c>
      <c r="C32" s="2"/>
    </row>
    <row r="33" spans="1:3" ht="56.25">
      <c r="A33" s="2" t="s">
        <v>14</v>
      </c>
      <c r="B33" s="7" t="s">
        <v>39</v>
      </c>
      <c r="C33" s="2">
        <v>100</v>
      </c>
    </row>
    <row r="34" spans="1:3" ht="150">
      <c r="A34" s="2" t="s">
        <v>15</v>
      </c>
      <c r="B34" s="7" t="s">
        <v>44</v>
      </c>
      <c r="C34" s="2">
        <v>100</v>
      </c>
    </row>
    <row r="35" spans="1:3" ht="37.5">
      <c r="A35" s="2" t="s">
        <v>16</v>
      </c>
      <c r="B35" s="10" t="s">
        <v>40</v>
      </c>
      <c r="C35" s="2">
        <v>100</v>
      </c>
    </row>
    <row r="36" spans="1:3" ht="37.5">
      <c r="A36" s="2" t="s">
        <v>17</v>
      </c>
      <c r="B36" s="7" t="s">
        <v>41</v>
      </c>
      <c r="C36" s="2">
        <v>100</v>
      </c>
    </row>
    <row r="38" spans="1:3" ht="144" customHeight="1">
      <c r="A38" s="74" t="s">
        <v>52</v>
      </c>
      <c r="B38" s="74"/>
      <c r="C38" s="74"/>
    </row>
    <row r="39" spans="1:3" s="11" customFormat="1" ht="18.75">
      <c r="A39" s="106"/>
      <c r="B39" s="14"/>
      <c r="C39" s="15"/>
    </row>
  </sheetData>
  <sheetProtection/>
  <mergeCells count="9">
    <mergeCell ref="A2:C2"/>
    <mergeCell ref="A3:C3"/>
    <mergeCell ref="A4:C4"/>
    <mergeCell ref="A38:C38"/>
    <mergeCell ref="A5:C5"/>
    <mergeCell ref="A6:C6"/>
    <mergeCell ref="A7:C7"/>
    <mergeCell ref="A8:C8"/>
    <mergeCell ref="A9:C9"/>
  </mergeCells>
  <printOptions/>
  <pageMargins left="0.5118110236220472" right="0.11811023622047245" top="0.1968503937007874" bottom="0.1968503937007874" header="0.31496062992125984" footer="0.31496062992125984"/>
  <pageSetup horizontalDpi="180" verticalDpi="18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251"/>
  <sheetViews>
    <sheetView zoomScale="75" zoomScaleNormal="75" workbookViewId="0" topLeftCell="A1">
      <selection activeCell="A2" sqref="A2:F8"/>
    </sheetView>
  </sheetViews>
  <sheetFormatPr defaultColWidth="9.140625" defaultRowHeight="15"/>
  <cols>
    <col min="1" max="1" width="65.421875" style="11" customWidth="1"/>
    <col min="2" max="2" width="10.00390625" style="11" customWidth="1"/>
    <col min="3" max="3" width="9.7109375" style="11" customWidth="1"/>
    <col min="4" max="4" width="11.57421875" style="11" customWidth="1"/>
    <col min="5" max="5" width="9.140625" style="11" customWidth="1"/>
    <col min="6" max="6" width="17.00390625" style="50" bestFit="1" customWidth="1"/>
    <col min="7" max="7" width="0" style="11" hidden="1" customWidth="1"/>
    <col min="8" max="16384" width="9.140625" style="11" customWidth="1"/>
  </cols>
  <sheetData>
    <row r="1" ht="18.75">
      <c r="F1" s="25"/>
    </row>
    <row r="2" spans="1:6" ht="18.75" customHeight="1">
      <c r="A2" s="77" t="s">
        <v>171</v>
      </c>
      <c r="B2" s="89"/>
      <c r="C2" s="89"/>
      <c r="D2" s="89"/>
      <c r="E2" s="89"/>
      <c r="F2" s="89"/>
    </row>
    <row r="3" spans="1:6" ht="18.75" customHeight="1">
      <c r="A3" s="77" t="s">
        <v>46</v>
      </c>
      <c r="B3" s="89"/>
      <c r="C3" s="89"/>
      <c r="D3" s="89"/>
      <c r="E3" s="89"/>
      <c r="F3" s="89"/>
    </row>
    <row r="4" spans="1:6" ht="18.75" customHeight="1">
      <c r="A4" s="77" t="s">
        <v>47</v>
      </c>
      <c r="B4" s="89"/>
      <c r="C4" s="89"/>
      <c r="D4" s="89"/>
      <c r="E4" s="89"/>
      <c r="F4" s="89"/>
    </row>
    <row r="5" spans="1:6" ht="18.75" customHeight="1">
      <c r="A5" s="77" t="s">
        <v>372</v>
      </c>
      <c r="B5" s="89"/>
      <c r="C5" s="89"/>
      <c r="D5" s="89"/>
      <c r="E5" s="89"/>
      <c r="F5" s="89"/>
    </row>
    <row r="6" spans="1:6" ht="18.75" customHeight="1">
      <c r="A6" s="77" t="s">
        <v>48</v>
      </c>
      <c r="B6" s="89"/>
      <c r="C6" s="89"/>
      <c r="D6" s="89"/>
      <c r="E6" s="89"/>
      <c r="F6" s="89"/>
    </row>
    <row r="7" spans="1:6" ht="18.75" customHeight="1">
      <c r="A7" s="77" t="s">
        <v>47</v>
      </c>
      <c r="B7" s="89"/>
      <c r="C7" s="89"/>
      <c r="D7" s="89"/>
      <c r="E7" s="89"/>
      <c r="F7" s="89"/>
    </row>
    <row r="8" spans="1:6" ht="18.75" customHeight="1">
      <c r="A8" s="77" t="s">
        <v>49</v>
      </c>
      <c r="B8" s="89"/>
      <c r="C8" s="89"/>
      <c r="D8" s="89"/>
      <c r="E8" s="89"/>
      <c r="F8" s="89"/>
    </row>
    <row r="9" spans="1:6" ht="18.75" customHeight="1">
      <c r="A9" s="12"/>
      <c r="B9" s="3"/>
      <c r="C9" s="3"/>
      <c r="D9" s="3"/>
      <c r="E9" s="3"/>
      <c r="F9" s="3"/>
    </row>
    <row r="10" spans="1:6" ht="18.75" customHeight="1">
      <c r="A10" s="12"/>
      <c r="B10" s="3"/>
      <c r="C10" s="3"/>
      <c r="D10" s="3"/>
      <c r="E10" s="3"/>
      <c r="F10" s="63"/>
    </row>
    <row r="11" spans="1:6" ht="88.5" customHeight="1">
      <c r="A11" s="75" t="s">
        <v>303</v>
      </c>
      <c r="B11" s="101"/>
      <c r="C11" s="101"/>
      <c r="D11" s="101"/>
      <c r="E11" s="101"/>
      <c r="F11" s="101"/>
    </row>
    <row r="12" ht="18.75" customHeight="1">
      <c r="F12" s="34" t="s">
        <v>157</v>
      </c>
    </row>
    <row r="13" spans="1:6" ht="18.75" customHeight="1">
      <c r="A13" s="20" t="s">
        <v>173</v>
      </c>
      <c r="B13" s="20" t="s">
        <v>229</v>
      </c>
      <c r="C13" s="20" t="s">
        <v>207</v>
      </c>
      <c r="D13" s="20" t="s">
        <v>230</v>
      </c>
      <c r="E13" s="20" t="s">
        <v>231</v>
      </c>
      <c r="F13" s="54" t="s">
        <v>232</v>
      </c>
    </row>
    <row r="14" spans="1:6" ht="18.75" customHeight="1">
      <c r="A14" s="2">
        <v>1</v>
      </c>
      <c r="B14" s="2">
        <v>2</v>
      </c>
      <c r="C14" s="2">
        <v>3</v>
      </c>
      <c r="D14" s="2">
        <v>4</v>
      </c>
      <c r="E14" s="2">
        <v>5</v>
      </c>
      <c r="F14" s="64">
        <v>6</v>
      </c>
    </row>
    <row r="15" spans="1:6" ht="18.75">
      <c r="A15" s="9" t="s">
        <v>120</v>
      </c>
      <c r="B15" s="20"/>
      <c r="C15" s="20"/>
      <c r="D15" s="20"/>
      <c r="E15" s="20"/>
      <c r="F15" s="54">
        <f>F16+F25</f>
        <v>149314.30000000002</v>
      </c>
    </row>
    <row r="16" spans="1:6" s="32" customFormat="1" ht="18.75">
      <c r="A16" s="9" t="s">
        <v>330</v>
      </c>
      <c r="B16" s="20">
        <v>730</v>
      </c>
      <c r="C16" s="30"/>
      <c r="D16" s="30"/>
      <c r="E16" s="20"/>
      <c r="F16" s="55">
        <f>F17</f>
        <v>370.4</v>
      </c>
    </row>
    <row r="17" spans="1:6" ht="75">
      <c r="A17" s="7" t="s">
        <v>175</v>
      </c>
      <c r="B17" s="2">
        <v>730</v>
      </c>
      <c r="C17" s="31" t="s">
        <v>209</v>
      </c>
      <c r="D17" s="31"/>
      <c r="E17" s="2"/>
      <c r="F17" s="56">
        <f>F18</f>
        <v>370.4</v>
      </c>
    </row>
    <row r="18" spans="1:6" ht="18.75">
      <c r="A18" s="7" t="s">
        <v>234</v>
      </c>
      <c r="B18" s="2">
        <v>730</v>
      </c>
      <c r="C18" s="31" t="s">
        <v>209</v>
      </c>
      <c r="D18" s="31" t="s">
        <v>308</v>
      </c>
      <c r="E18" s="2"/>
      <c r="F18" s="56">
        <f>F19+F22</f>
        <v>370.4</v>
      </c>
    </row>
    <row r="19" spans="1:6" ht="93.75">
      <c r="A19" s="7" t="s">
        <v>235</v>
      </c>
      <c r="B19" s="2">
        <v>730</v>
      </c>
      <c r="C19" s="31" t="s">
        <v>209</v>
      </c>
      <c r="D19" s="31" t="s">
        <v>308</v>
      </c>
      <c r="E19" s="2">
        <v>100</v>
      </c>
      <c r="F19" s="56">
        <f>F20</f>
        <v>344</v>
      </c>
    </row>
    <row r="20" spans="1:6" ht="37.5">
      <c r="A20" s="7" t="s">
        <v>236</v>
      </c>
      <c r="B20" s="2">
        <v>730</v>
      </c>
      <c r="C20" s="31" t="s">
        <v>209</v>
      </c>
      <c r="D20" s="31" t="s">
        <v>308</v>
      </c>
      <c r="E20" s="2">
        <v>120</v>
      </c>
      <c r="F20" s="56">
        <f>F21</f>
        <v>344</v>
      </c>
    </row>
    <row r="21" spans="1:6" ht="18.75">
      <c r="A21" s="7" t="s">
        <v>183</v>
      </c>
      <c r="B21" s="2">
        <v>730</v>
      </c>
      <c r="C21" s="31" t="s">
        <v>209</v>
      </c>
      <c r="D21" s="31" t="s">
        <v>308</v>
      </c>
      <c r="E21" s="2">
        <v>121</v>
      </c>
      <c r="F21" s="56">
        <v>344</v>
      </c>
    </row>
    <row r="22" spans="1:6" ht="37.5">
      <c r="A22" s="7" t="s">
        <v>238</v>
      </c>
      <c r="B22" s="2">
        <v>730</v>
      </c>
      <c r="C22" s="31" t="s">
        <v>209</v>
      </c>
      <c r="D22" s="31" t="s">
        <v>308</v>
      </c>
      <c r="E22" s="2">
        <v>200</v>
      </c>
      <c r="F22" s="56">
        <f>F23</f>
        <v>26.4</v>
      </c>
    </row>
    <row r="23" spans="1:6" ht="37.5">
      <c r="A23" s="7" t="s">
        <v>239</v>
      </c>
      <c r="B23" s="2">
        <v>730</v>
      </c>
      <c r="C23" s="31" t="s">
        <v>209</v>
      </c>
      <c r="D23" s="31" t="s">
        <v>308</v>
      </c>
      <c r="E23" s="2">
        <v>240</v>
      </c>
      <c r="F23" s="56">
        <f>F24</f>
        <v>26.4</v>
      </c>
    </row>
    <row r="24" spans="1:6" ht="37.5">
      <c r="A24" s="7" t="s">
        <v>241</v>
      </c>
      <c r="B24" s="2">
        <v>730</v>
      </c>
      <c r="C24" s="31" t="s">
        <v>209</v>
      </c>
      <c r="D24" s="31" t="s">
        <v>308</v>
      </c>
      <c r="E24" s="2">
        <v>244</v>
      </c>
      <c r="F24" s="56">
        <v>26.4</v>
      </c>
    </row>
    <row r="25" spans="1:6" ht="56.25">
      <c r="A25" s="9" t="s">
        <v>302</v>
      </c>
      <c r="B25" s="20">
        <v>791</v>
      </c>
      <c r="C25" s="30"/>
      <c r="D25" s="30"/>
      <c r="E25" s="20"/>
      <c r="F25" s="54">
        <f>F26+F105+F121+F153+F169+F190+F223+F236</f>
        <v>148943.90000000002</v>
      </c>
    </row>
    <row r="26" spans="1:6" ht="18.75">
      <c r="A26" s="7" t="s">
        <v>174</v>
      </c>
      <c r="B26" s="2">
        <v>791</v>
      </c>
      <c r="C26" s="31" t="s">
        <v>208</v>
      </c>
      <c r="D26" s="31"/>
      <c r="E26" s="2"/>
      <c r="F26" s="55">
        <f>F27+F75+F81</f>
        <v>10362.3</v>
      </c>
    </row>
    <row r="27" spans="1:6" ht="75">
      <c r="A27" s="7" t="s">
        <v>176</v>
      </c>
      <c r="B27" s="2">
        <v>791</v>
      </c>
      <c r="C27" s="31" t="s">
        <v>210</v>
      </c>
      <c r="D27" s="31"/>
      <c r="E27" s="2"/>
      <c r="F27" s="57">
        <f>F28</f>
        <v>8791.5</v>
      </c>
    </row>
    <row r="28" spans="1:6" ht="75">
      <c r="A28" s="7" t="s">
        <v>233</v>
      </c>
      <c r="B28" s="2">
        <v>791</v>
      </c>
      <c r="C28" s="31" t="s">
        <v>210</v>
      </c>
      <c r="D28" s="31" t="s">
        <v>307</v>
      </c>
      <c r="E28" s="2"/>
      <c r="F28" s="57">
        <f>F29+F44</f>
        <v>8791.5</v>
      </c>
    </row>
    <row r="29" spans="1:6" ht="18.75">
      <c r="A29" s="7" t="s">
        <v>234</v>
      </c>
      <c r="B29" s="2">
        <v>791</v>
      </c>
      <c r="C29" s="31" t="s">
        <v>210</v>
      </c>
      <c r="D29" s="31" t="s">
        <v>308</v>
      </c>
      <c r="E29" s="2"/>
      <c r="F29" s="58">
        <f>F30+F34</f>
        <v>8312.5</v>
      </c>
    </row>
    <row r="30" spans="1:6" ht="93.75">
      <c r="A30" s="7" t="s">
        <v>235</v>
      </c>
      <c r="B30" s="2">
        <v>791</v>
      </c>
      <c r="C30" s="31" t="s">
        <v>210</v>
      </c>
      <c r="D30" s="31" t="s">
        <v>308</v>
      </c>
      <c r="E30" s="2">
        <v>100</v>
      </c>
      <c r="F30" s="59">
        <f>F31</f>
        <v>5763</v>
      </c>
    </row>
    <row r="31" spans="1:6" ht="37.5">
      <c r="A31" s="7" t="s">
        <v>236</v>
      </c>
      <c r="B31" s="2">
        <v>791</v>
      </c>
      <c r="C31" s="31" t="s">
        <v>210</v>
      </c>
      <c r="D31" s="31" t="s">
        <v>308</v>
      </c>
      <c r="E31" s="2">
        <v>120</v>
      </c>
      <c r="F31" s="38">
        <f>F32+F33</f>
        <v>5763</v>
      </c>
    </row>
    <row r="32" spans="1:6" ht="18.75">
      <c r="A32" s="7" t="s">
        <v>183</v>
      </c>
      <c r="B32" s="2">
        <v>791</v>
      </c>
      <c r="C32" s="31" t="s">
        <v>210</v>
      </c>
      <c r="D32" s="31" t="s">
        <v>308</v>
      </c>
      <c r="E32" s="2">
        <v>121</v>
      </c>
      <c r="F32" s="38">
        <v>5761</v>
      </c>
    </row>
    <row r="33" spans="1:6" ht="37.5">
      <c r="A33" s="7" t="s">
        <v>237</v>
      </c>
      <c r="B33" s="2">
        <v>791</v>
      </c>
      <c r="C33" s="31" t="s">
        <v>210</v>
      </c>
      <c r="D33" s="31" t="s">
        <v>308</v>
      </c>
      <c r="E33" s="2">
        <v>122</v>
      </c>
      <c r="F33" s="38">
        <v>2</v>
      </c>
    </row>
    <row r="34" spans="1:6" ht="37.5">
      <c r="A34" s="7" t="s">
        <v>238</v>
      </c>
      <c r="B34" s="2">
        <v>791</v>
      </c>
      <c r="C34" s="31" t="s">
        <v>210</v>
      </c>
      <c r="D34" s="31" t="s">
        <v>308</v>
      </c>
      <c r="E34" s="2">
        <v>200</v>
      </c>
      <c r="F34" s="59">
        <f>F35</f>
        <v>2549.5</v>
      </c>
    </row>
    <row r="35" spans="1:6" ht="37.5">
      <c r="A35" s="7" t="s">
        <v>239</v>
      </c>
      <c r="B35" s="2">
        <v>791</v>
      </c>
      <c r="C35" s="31" t="s">
        <v>210</v>
      </c>
      <c r="D35" s="31" t="s">
        <v>308</v>
      </c>
      <c r="E35" s="2">
        <v>240</v>
      </c>
      <c r="F35" s="38">
        <f>F36+F37</f>
        <v>2549.5</v>
      </c>
    </row>
    <row r="36" spans="1:6" ht="37.5">
      <c r="A36" s="7" t="s">
        <v>240</v>
      </c>
      <c r="B36" s="2">
        <v>791</v>
      </c>
      <c r="C36" s="31" t="s">
        <v>210</v>
      </c>
      <c r="D36" s="31" t="s">
        <v>308</v>
      </c>
      <c r="E36" s="2">
        <v>242</v>
      </c>
      <c r="F36" s="38">
        <v>12</v>
      </c>
    </row>
    <row r="37" spans="1:6" ht="37.5">
      <c r="A37" s="7" t="s">
        <v>241</v>
      </c>
      <c r="B37" s="2">
        <v>791</v>
      </c>
      <c r="C37" s="31" t="s">
        <v>210</v>
      </c>
      <c r="D37" s="31" t="s">
        <v>308</v>
      </c>
      <c r="E37" s="2">
        <v>244</v>
      </c>
      <c r="F37" s="38">
        <v>2537.5</v>
      </c>
    </row>
    <row r="38" spans="1:6" ht="18.75" hidden="1">
      <c r="A38" s="7" t="s">
        <v>242</v>
      </c>
      <c r="B38" s="2">
        <v>791</v>
      </c>
      <c r="C38" s="31" t="s">
        <v>210</v>
      </c>
      <c r="D38" s="31" t="s">
        <v>308</v>
      </c>
      <c r="E38" s="2">
        <v>300</v>
      </c>
      <c r="F38" s="38"/>
    </row>
    <row r="39" spans="1:6" ht="18.75" hidden="1">
      <c r="A39" s="7" t="s">
        <v>243</v>
      </c>
      <c r="B39" s="2">
        <v>791</v>
      </c>
      <c r="C39" s="31" t="s">
        <v>210</v>
      </c>
      <c r="D39" s="31" t="s">
        <v>308</v>
      </c>
      <c r="E39" s="2">
        <v>360</v>
      </c>
      <c r="F39" s="38"/>
    </row>
    <row r="40" spans="1:6" ht="18.75" hidden="1">
      <c r="A40" s="7" t="s">
        <v>244</v>
      </c>
      <c r="B40" s="2">
        <v>791</v>
      </c>
      <c r="C40" s="31" t="s">
        <v>210</v>
      </c>
      <c r="D40" s="31" t="s">
        <v>308</v>
      </c>
      <c r="E40" s="2">
        <v>800</v>
      </c>
      <c r="F40" s="38"/>
    </row>
    <row r="41" spans="1:6" ht="56.25" hidden="1">
      <c r="A41" s="7" t="s">
        <v>245</v>
      </c>
      <c r="B41" s="2">
        <v>791</v>
      </c>
      <c r="C41" s="31" t="s">
        <v>210</v>
      </c>
      <c r="D41" s="31" t="s">
        <v>308</v>
      </c>
      <c r="E41" s="2">
        <v>850</v>
      </c>
      <c r="F41" s="38"/>
    </row>
    <row r="42" spans="1:6" ht="37.5" hidden="1">
      <c r="A42" s="7" t="s">
        <v>246</v>
      </c>
      <c r="B42" s="2">
        <v>791</v>
      </c>
      <c r="C42" s="31" t="s">
        <v>210</v>
      </c>
      <c r="D42" s="31" t="s">
        <v>308</v>
      </c>
      <c r="E42" s="2">
        <v>851</v>
      </c>
      <c r="F42" s="38"/>
    </row>
    <row r="43" spans="1:6" ht="18.75" hidden="1">
      <c r="A43" s="7" t="s">
        <v>247</v>
      </c>
      <c r="B43" s="2">
        <v>791</v>
      </c>
      <c r="C43" s="31" t="s">
        <v>210</v>
      </c>
      <c r="D43" s="31" t="s">
        <v>308</v>
      </c>
      <c r="E43" s="2">
        <v>852</v>
      </c>
      <c r="F43" s="38"/>
    </row>
    <row r="44" spans="1:6" ht="56.25">
      <c r="A44" s="7" t="s">
        <v>248</v>
      </c>
      <c r="B44" s="2">
        <v>791</v>
      </c>
      <c r="C44" s="31" t="s">
        <v>210</v>
      </c>
      <c r="D44" s="31" t="s">
        <v>309</v>
      </c>
      <c r="E44" s="2"/>
      <c r="F44" s="58">
        <f>F45</f>
        <v>479</v>
      </c>
    </row>
    <row r="45" spans="1:6" ht="93.75">
      <c r="A45" s="7" t="s">
        <v>235</v>
      </c>
      <c r="B45" s="2">
        <v>791</v>
      </c>
      <c r="C45" s="31" t="s">
        <v>210</v>
      </c>
      <c r="D45" s="31" t="s">
        <v>309</v>
      </c>
      <c r="E45" s="2">
        <v>100</v>
      </c>
      <c r="F45" s="59">
        <f>F46</f>
        <v>479</v>
      </c>
    </row>
    <row r="46" spans="1:6" ht="37.5">
      <c r="A46" s="7" t="s">
        <v>236</v>
      </c>
      <c r="B46" s="2">
        <v>791</v>
      </c>
      <c r="C46" s="31" t="s">
        <v>210</v>
      </c>
      <c r="D46" s="31" t="s">
        <v>309</v>
      </c>
      <c r="E46" s="2">
        <v>120</v>
      </c>
      <c r="F46" s="38">
        <f>F47</f>
        <v>479</v>
      </c>
    </row>
    <row r="47" spans="1:6" ht="18.75">
      <c r="A47" s="7" t="s">
        <v>183</v>
      </c>
      <c r="B47" s="2">
        <v>791</v>
      </c>
      <c r="C47" s="31" t="s">
        <v>210</v>
      </c>
      <c r="D47" s="31" t="s">
        <v>309</v>
      </c>
      <c r="E47" s="2">
        <v>121</v>
      </c>
      <c r="F47" s="38">
        <v>479</v>
      </c>
    </row>
    <row r="48" spans="1:6" ht="18.75" hidden="1">
      <c r="A48" s="7" t="s">
        <v>249</v>
      </c>
      <c r="B48" s="2">
        <v>791</v>
      </c>
      <c r="C48" s="31" t="s">
        <v>210</v>
      </c>
      <c r="D48" s="31">
        <v>5210000</v>
      </c>
      <c r="E48" s="2"/>
      <c r="F48" s="38"/>
    </row>
    <row r="49" spans="1:6" ht="112.5" hidden="1">
      <c r="A49" s="7" t="s">
        <v>250</v>
      </c>
      <c r="B49" s="2">
        <v>791</v>
      </c>
      <c r="C49" s="31" t="s">
        <v>210</v>
      </c>
      <c r="D49" s="31">
        <v>5210200</v>
      </c>
      <c r="E49" s="2"/>
      <c r="F49" s="38"/>
    </row>
    <row r="50" spans="1:6" ht="56.25" hidden="1">
      <c r="A50" s="7" t="s">
        <v>251</v>
      </c>
      <c r="B50" s="2">
        <v>791</v>
      </c>
      <c r="C50" s="31" t="s">
        <v>210</v>
      </c>
      <c r="D50" s="31">
        <v>5210260</v>
      </c>
      <c r="E50" s="2"/>
      <c r="F50" s="38"/>
    </row>
    <row r="51" spans="1:6" ht="93.75" hidden="1">
      <c r="A51" s="7" t="s">
        <v>235</v>
      </c>
      <c r="B51" s="2">
        <v>791</v>
      </c>
      <c r="C51" s="31" t="s">
        <v>210</v>
      </c>
      <c r="D51" s="31">
        <v>5210260</v>
      </c>
      <c r="E51" s="2">
        <v>100</v>
      </c>
      <c r="F51" s="38"/>
    </row>
    <row r="52" spans="1:6" ht="37.5" hidden="1">
      <c r="A52" s="7" t="s">
        <v>236</v>
      </c>
      <c r="B52" s="2">
        <v>791</v>
      </c>
      <c r="C52" s="31" t="s">
        <v>210</v>
      </c>
      <c r="D52" s="31">
        <v>5210260</v>
      </c>
      <c r="E52" s="2">
        <v>120</v>
      </c>
      <c r="F52" s="38"/>
    </row>
    <row r="53" spans="1:6" ht="18.75" hidden="1">
      <c r="A53" s="7" t="s">
        <v>183</v>
      </c>
      <c r="B53" s="2">
        <v>791</v>
      </c>
      <c r="C53" s="31" t="s">
        <v>210</v>
      </c>
      <c r="D53" s="31">
        <v>5210260</v>
      </c>
      <c r="E53" s="2">
        <v>121</v>
      </c>
      <c r="F53" s="38"/>
    </row>
    <row r="54" spans="1:6" ht="37.5" hidden="1">
      <c r="A54" s="7" t="s">
        <v>237</v>
      </c>
      <c r="B54" s="2">
        <v>791</v>
      </c>
      <c r="C54" s="31" t="s">
        <v>210</v>
      </c>
      <c r="D54" s="31">
        <v>5210260</v>
      </c>
      <c r="E54" s="2">
        <v>122</v>
      </c>
      <c r="F54" s="38"/>
    </row>
    <row r="55" spans="1:6" ht="37.5" hidden="1">
      <c r="A55" s="7" t="s">
        <v>238</v>
      </c>
      <c r="B55" s="2">
        <v>791</v>
      </c>
      <c r="C55" s="31" t="s">
        <v>210</v>
      </c>
      <c r="D55" s="31">
        <v>5210260</v>
      </c>
      <c r="E55" s="2">
        <v>200</v>
      </c>
      <c r="F55" s="38"/>
    </row>
    <row r="56" spans="1:6" ht="37.5" hidden="1">
      <c r="A56" s="7" t="s">
        <v>239</v>
      </c>
      <c r="B56" s="2">
        <v>791</v>
      </c>
      <c r="C56" s="31" t="s">
        <v>210</v>
      </c>
      <c r="D56" s="31">
        <v>5210260</v>
      </c>
      <c r="E56" s="2">
        <v>240</v>
      </c>
      <c r="F56" s="38"/>
    </row>
    <row r="57" spans="1:6" ht="37.5" hidden="1">
      <c r="A57" s="7" t="s">
        <v>240</v>
      </c>
      <c r="B57" s="2">
        <v>791</v>
      </c>
      <c r="C57" s="31" t="s">
        <v>210</v>
      </c>
      <c r="D57" s="31">
        <v>5210260</v>
      </c>
      <c r="E57" s="2">
        <v>242</v>
      </c>
      <c r="F57" s="38"/>
    </row>
    <row r="58" spans="1:6" ht="37.5" hidden="1">
      <c r="A58" s="7" t="s">
        <v>241</v>
      </c>
      <c r="B58" s="2">
        <v>791</v>
      </c>
      <c r="C58" s="31" t="s">
        <v>210</v>
      </c>
      <c r="D58" s="31">
        <v>5210260</v>
      </c>
      <c r="E58" s="2">
        <v>244</v>
      </c>
      <c r="F58" s="38"/>
    </row>
    <row r="59" spans="1:6" ht="37.5" hidden="1">
      <c r="A59" s="7" t="s">
        <v>252</v>
      </c>
      <c r="B59" s="2">
        <v>791</v>
      </c>
      <c r="C59" s="31" t="s">
        <v>210</v>
      </c>
      <c r="D59" s="31">
        <v>5210290</v>
      </c>
      <c r="E59" s="2"/>
      <c r="F59" s="38"/>
    </row>
    <row r="60" spans="1:6" ht="93.75" hidden="1">
      <c r="A60" s="7" t="s">
        <v>235</v>
      </c>
      <c r="B60" s="2">
        <v>791</v>
      </c>
      <c r="C60" s="31" t="s">
        <v>210</v>
      </c>
      <c r="D60" s="31">
        <v>5210290</v>
      </c>
      <c r="E60" s="2">
        <v>100</v>
      </c>
      <c r="F60" s="38"/>
    </row>
    <row r="61" spans="1:6" ht="37.5" hidden="1">
      <c r="A61" s="7" t="s">
        <v>236</v>
      </c>
      <c r="B61" s="2">
        <v>791</v>
      </c>
      <c r="C61" s="31" t="s">
        <v>210</v>
      </c>
      <c r="D61" s="31">
        <v>5210290</v>
      </c>
      <c r="E61" s="2">
        <v>120</v>
      </c>
      <c r="F61" s="38"/>
    </row>
    <row r="62" spans="1:6" ht="18.75" hidden="1">
      <c r="A62" s="7" t="s">
        <v>183</v>
      </c>
      <c r="B62" s="2">
        <v>791</v>
      </c>
      <c r="C62" s="31" t="s">
        <v>210</v>
      </c>
      <c r="D62" s="31">
        <v>5210290</v>
      </c>
      <c r="E62" s="2">
        <v>121</v>
      </c>
      <c r="F62" s="38"/>
    </row>
    <row r="63" spans="1:6" ht="37.5" hidden="1">
      <c r="A63" s="7" t="s">
        <v>238</v>
      </c>
      <c r="B63" s="2">
        <v>791</v>
      </c>
      <c r="C63" s="31" t="s">
        <v>210</v>
      </c>
      <c r="D63" s="31">
        <v>5210290</v>
      </c>
      <c r="E63" s="2">
        <v>200</v>
      </c>
      <c r="F63" s="38"/>
    </row>
    <row r="64" spans="1:6" ht="37.5" hidden="1">
      <c r="A64" s="7" t="s">
        <v>239</v>
      </c>
      <c r="B64" s="2">
        <v>791</v>
      </c>
      <c r="C64" s="31" t="s">
        <v>210</v>
      </c>
      <c r="D64" s="31">
        <v>5210290</v>
      </c>
      <c r="E64" s="2">
        <v>240</v>
      </c>
      <c r="F64" s="38"/>
    </row>
    <row r="65" spans="1:6" ht="37.5" hidden="1">
      <c r="A65" s="7" t="s">
        <v>241</v>
      </c>
      <c r="B65" s="2">
        <v>791</v>
      </c>
      <c r="C65" s="31" t="s">
        <v>210</v>
      </c>
      <c r="D65" s="31">
        <v>5210290</v>
      </c>
      <c r="E65" s="2">
        <v>244</v>
      </c>
      <c r="F65" s="38"/>
    </row>
    <row r="66" spans="1:6" ht="37.5" hidden="1">
      <c r="A66" s="7" t="s">
        <v>253</v>
      </c>
      <c r="B66" s="2">
        <v>791</v>
      </c>
      <c r="C66" s="31" t="s">
        <v>210</v>
      </c>
      <c r="D66" s="31">
        <v>5210295</v>
      </c>
      <c r="E66" s="2"/>
      <c r="F66" s="38"/>
    </row>
    <row r="67" spans="1:6" ht="93.75" hidden="1">
      <c r="A67" s="7" t="s">
        <v>235</v>
      </c>
      <c r="B67" s="2">
        <v>791</v>
      </c>
      <c r="C67" s="31" t="s">
        <v>210</v>
      </c>
      <c r="D67" s="31">
        <v>5210295</v>
      </c>
      <c r="E67" s="2">
        <v>100</v>
      </c>
      <c r="F67" s="38"/>
    </row>
    <row r="68" spans="1:6" ht="37.5" hidden="1">
      <c r="A68" s="7" t="s">
        <v>236</v>
      </c>
      <c r="B68" s="2">
        <v>791</v>
      </c>
      <c r="C68" s="31" t="s">
        <v>210</v>
      </c>
      <c r="D68" s="31">
        <v>5210295</v>
      </c>
      <c r="E68" s="2">
        <v>120</v>
      </c>
      <c r="F68" s="38"/>
    </row>
    <row r="69" spans="1:6" ht="18.75" hidden="1">
      <c r="A69" s="7" t="s">
        <v>183</v>
      </c>
      <c r="B69" s="2">
        <v>791</v>
      </c>
      <c r="C69" s="31" t="s">
        <v>210</v>
      </c>
      <c r="D69" s="31">
        <v>5210295</v>
      </c>
      <c r="E69" s="2">
        <v>121</v>
      </c>
      <c r="F69" s="38"/>
    </row>
    <row r="70" spans="1:6" ht="37.5" hidden="1">
      <c r="A70" s="7" t="s">
        <v>237</v>
      </c>
      <c r="B70" s="2">
        <v>791</v>
      </c>
      <c r="C70" s="31" t="s">
        <v>210</v>
      </c>
      <c r="D70" s="31">
        <v>5210295</v>
      </c>
      <c r="E70" s="2">
        <v>122</v>
      </c>
      <c r="F70" s="38"/>
    </row>
    <row r="71" spans="1:6" ht="37.5" hidden="1">
      <c r="A71" s="7" t="s">
        <v>238</v>
      </c>
      <c r="B71" s="2">
        <v>791</v>
      </c>
      <c r="C71" s="31" t="s">
        <v>210</v>
      </c>
      <c r="D71" s="31">
        <v>5210295</v>
      </c>
      <c r="E71" s="2">
        <v>200</v>
      </c>
      <c r="F71" s="38"/>
    </row>
    <row r="72" spans="1:6" ht="37.5" hidden="1">
      <c r="A72" s="7" t="s">
        <v>239</v>
      </c>
      <c r="B72" s="2">
        <v>791</v>
      </c>
      <c r="C72" s="31" t="s">
        <v>210</v>
      </c>
      <c r="D72" s="31">
        <v>5210295</v>
      </c>
      <c r="E72" s="2">
        <v>240</v>
      </c>
      <c r="F72" s="38"/>
    </row>
    <row r="73" spans="1:6" ht="37.5" hidden="1">
      <c r="A73" s="7" t="s">
        <v>240</v>
      </c>
      <c r="B73" s="2">
        <v>791</v>
      </c>
      <c r="C73" s="31" t="s">
        <v>210</v>
      </c>
      <c r="D73" s="31">
        <v>5210295</v>
      </c>
      <c r="E73" s="2">
        <v>242</v>
      </c>
      <c r="F73" s="38"/>
    </row>
    <row r="74" spans="1:6" ht="37.5" hidden="1">
      <c r="A74" s="7" t="s">
        <v>241</v>
      </c>
      <c r="B74" s="2">
        <v>791</v>
      </c>
      <c r="C74" s="31" t="s">
        <v>210</v>
      </c>
      <c r="D74" s="31">
        <v>5210295</v>
      </c>
      <c r="E74" s="2">
        <v>244</v>
      </c>
      <c r="F74" s="38"/>
    </row>
    <row r="75" spans="1:6" ht="18.75">
      <c r="A75" s="7" t="s">
        <v>177</v>
      </c>
      <c r="B75" s="2">
        <v>791</v>
      </c>
      <c r="C75" s="31" t="s">
        <v>211</v>
      </c>
      <c r="D75" s="31"/>
      <c r="E75" s="2"/>
      <c r="F75" s="58">
        <f>F76</f>
        <v>50</v>
      </c>
    </row>
    <row r="76" spans="1:6" ht="18.75">
      <c r="A76" s="7" t="s">
        <v>177</v>
      </c>
      <c r="B76" s="2">
        <v>791</v>
      </c>
      <c r="C76" s="31" t="s">
        <v>211</v>
      </c>
      <c r="D76" s="31" t="s">
        <v>310</v>
      </c>
      <c r="E76" s="2"/>
      <c r="F76" s="56">
        <f>F77</f>
        <v>50</v>
      </c>
    </row>
    <row r="77" spans="1:6" ht="18.75">
      <c r="A77" s="7" t="s">
        <v>254</v>
      </c>
      <c r="B77" s="2">
        <v>791</v>
      </c>
      <c r="C77" s="31" t="s">
        <v>211</v>
      </c>
      <c r="D77" s="31" t="s">
        <v>311</v>
      </c>
      <c r="E77" s="2"/>
      <c r="F77" s="60">
        <f>F78</f>
        <v>50</v>
      </c>
    </row>
    <row r="78" spans="1:6" ht="18.75">
      <c r="A78" s="7" t="s">
        <v>244</v>
      </c>
      <c r="B78" s="2">
        <v>791</v>
      </c>
      <c r="C78" s="31" t="s">
        <v>211</v>
      </c>
      <c r="D78" s="31" t="s">
        <v>311</v>
      </c>
      <c r="E78" s="2">
        <v>800</v>
      </c>
      <c r="F78" s="61">
        <f>F79</f>
        <v>50</v>
      </c>
    </row>
    <row r="79" spans="1:6" ht="18.75">
      <c r="A79" s="7" t="s">
        <v>255</v>
      </c>
      <c r="B79" s="2">
        <v>791</v>
      </c>
      <c r="C79" s="31" t="s">
        <v>211</v>
      </c>
      <c r="D79" s="31" t="s">
        <v>311</v>
      </c>
      <c r="E79" s="2">
        <v>870</v>
      </c>
      <c r="F79" s="60">
        <v>50</v>
      </c>
    </row>
    <row r="80" spans="1:6" ht="18.75">
      <c r="A80" s="7" t="s">
        <v>178</v>
      </c>
      <c r="B80" s="2">
        <v>791</v>
      </c>
      <c r="C80" s="31" t="s">
        <v>212</v>
      </c>
      <c r="D80" s="31"/>
      <c r="E80" s="2"/>
      <c r="F80" s="38">
        <f>F81</f>
        <v>1520.8</v>
      </c>
    </row>
    <row r="81" spans="1:6" ht="37.5">
      <c r="A81" s="7" t="s">
        <v>278</v>
      </c>
      <c r="B81" s="2">
        <v>791</v>
      </c>
      <c r="C81" s="31" t="s">
        <v>212</v>
      </c>
      <c r="D81" s="31" t="s">
        <v>329</v>
      </c>
      <c r="E81" s="2"/>
      <c r="F81" s="60">
        <f>F82+F84</f>
        <v>1520.8</v>
      </c>
    </row>
    <row r="82" spans="1:6" ht="93.75">
      <c r="A82" s="7" t="s">
        <v>235</v>
      </c>
      <c r="B82" s="2">
        <v>791</v>
      </c>
      <c r="C82" s="31" t="s">
        <v>212</v>
      </c>
      <c r="D82" s="31" t="s">
        <v>329</v>
      </c>
      <c r="E82" s="2">
        <v>100</v>
      </c>
      <c r="F82" s="61">
        <f>F83</f>
        <v>1046</v>
      </c>
    </row>
    <row r="83" spans="1:6" ht="18.75">
      <c r="A83" s="7" t="s">
        <v>183</v>
      </c>
      <c r="B83" s="2">
        <v>791</v>
      </c>
      <c r="C83" s="31" t="s">
        <v>212</v>
      </c>
      <c r="D83" s="31" t="s">
        <v>329</v>
      </c>
      <c r="E83" s="2">
        <v>111</v>
      </c>
      <c r="F83" s="60">
        <v>1046</v>
      </c>
    </row>
    <row r="84" spans="1:6" ht="37.5">
      <c r="A84" s="7" t="s">
        <v>238</v>
      </c>
      <c r="B84" s="2">
        <v>791</v>
      </c>
      <c r="C84" s="31" t="s">
        <v>212</v>
      </c>
      <c r="D84" s="31" t="s">
        <v>329</v>
      </c>
      <c r="E84" s="2">
        <v>200</v>
      </c>
      <c r="F84" s="61">
        <f>F85</f>
        <v>474.79999999999995</v>
      </c>
    </row>
    <row r="85" spans="1:6" ht="37.5">
      <c r="A85" s="7" t="s">
        <v>239</v>
      </c>
      <c r="B85" s="2">
        <v>791</v>
      </c>
      <c r="C85" s="31" t="s">
        <v>212</v>
      </c>
      <c r="D85" s="31" t="s">
        <v>329</v>
      </c>
      <c r="E85" s="2">
        <v>240</v>
      </c>
      <c r="F85" s="60">
        <f>F86+F87</f>
        <v>474.79999999999995</v>
      </c>
    </row>
    <row r="86" spans="1:6" ht="37.5">
      <c r="A86" s="7" t="s">
        <v>240</v>
      </c>
      <c r="B86" s="2">
        <v>791</v>
      </c>
      <c r="C86" s="31" t="s">
        <v>212</v>
      </c>
      <c r="D86" s="31" t="s">
        <v>329</v>
      </c>
      <c r="E86" s="2">
        <v>242</v>
      </c>
      <c r="F86" s="60">
        <v>338.4</v>
      </c>
    </row>
    <row r="87" spans="1:6" ht="37.5">
      <c r="A87" s="7" t="s">
        <v>241</v>
      </c>
      <c r="B87" s="2">
        <v>791</v>
      </c>
      <c r="C87" s="31" t="s">
        <v>212</v>
      </c>
      <c r="D87" s="31" t="s">
        <v>329</v>
      </c>
      <c r="E87" s="2">
        <v>244</v>
      </c>
      <c r="F87" s="60">
        <v>136.4</v>
      </c>
    </row>
    <row r="88" spans="1:6" ht="56.25" hidden="1">
      <c r="A88" s="7" t="s">
        <v>256</v>
      </c>
      <c r="B88" s="2">
        <v>791</v>
      </c>
      <c r="C88" s="31" t="s">
        <v>212</v>
      </c>
      <c r="D88" s="31" t="s">
        <v>312</v>
      </c>
      <c r="E88" s="2"/>
      <c r="F88" s="60"/>
    </row>
    <row r="89" spans="1:6" ht="56.25" hidden="1">
      <c r="A89" s="7" t="s">
        <v>257</v>
      </c>
      <c r="B89" s="2">
        <v>791</v>
      </c>
      <c r="C89" s="31" t="s">
        <v>212</v>
      </c>
      <c r="D89" s="31" t="s">
        <v>313</v>
      </c>
      <c r="E89" s="2"/>
      <c r="F89" s="60"/>
    </row>
    <row r="90" spans="1:6" ht="37.5" hidden="1">
      <c r="A90" s="7" t="s">
        <v>238</v>
      </c>
      <c r="B90" s="2">
        <v>791</v>
      </c>
      <c r="C90" s="31" t="s">
        <v>212</v>
      </c>
      <c r="D90" s="31" t="s">
        <v>313</v>
      </c>
      <c r="E90" s="2">
        <v>200</v>
      </c>
      <c r="F90" s="60"/>
    </row>
    <row r="91" spans="1:6" ht="37.5" hidden="1">
      <c r="A91" s="7" t="s">
        <v>239</v>
      </c>
      <c r="B91" s="2">
        <v>791</v>
      </c>
      <c r="C91" s="31" t="s">
        <v>212</v>
      </c>
      <c r="D91" s="31" t="s">
        <v>313</v>
      </c>
      <c r="E91" s="2">
        <v>240</v>
      </c>
      <c r="F91" s="60"/>
    </row>
    <row r="92" spans="1:6" ht="37.5" hidden="1">
      <c r="A92" s="7" t="s">
        <v>241</v>
      </c>
      <c r="B92" s="2">
        <v>791</v>
      </c>
      <c r="C92" s="31" t="s">
        <v>212</v>
      </c>
      <c r="D92" s="31" t="s">
        <v>313</v>
      </c>
      <c r="E92" s="2">
        <v>244</v>
      </c>
      <c r="F92" s="60"/>
    </row>
    <row r="93" spans="1:6" ht="18.75" hidden="1">
      <c r="A93" s="7" t="s">
        <v>258</v>
      </c>
      <c r="B93" s="2">
        <v>791</v>
      </c>
      <c r="C93" s="31" t="s">
        <v>212</v>
      </c>
      <c r="D93" s="31">
        <v>5220000</v>
      </c>
      <c r="E93" s="2"/>
      <c r="F93" s="60"/>
    </row>
    <row r="94" spans="1:6" ht="131.25" hidden="1">
      <c r="A94" s="7" t="s">
        <v>259</v>
      </c>
      <c r="B94" s="2">
        <v>791</v>
      </c>
      <c r="C94" s="31" t="s">
        <v>212</v>
      </c>
      <c r="D94" s="31">
        <v>5221000</v>
      </c>
      <c r="E94" s="2"/>
      <c r="F94" s="60"/>
    </row>
    <row r="95" spans="1:6" ht="56.25" hidden="1">
      <c r="A95" s="7" t="s">
        <v>260</v>
      </c>
      <c r="B95" s="2">
        <v>791</v>
      </c>
      <c r="C95" s="31" t="s">
        <v>212</v>
      </c>
      <c r="D95" s="31">
        <v>5221000</v>
      </c>
      <c r="E95" s="2">
        <v>600</v>
      </c>
      <c r="F95" s="60"/>
    </row>
    <row r="96" spans="1:6" ht="18.75" hidden="1">
      <c r="A96" s="7" t="s">
        <v>261</v>
      </c>
      <c r="B96" s="2">
        <v>791</v>
      </c>
      <c r="C96" s="31" t="s">
        <v>212</v>
      </c>
      <c r="D96" s="31">
        <v>5221000</v>
      </c>
      <c r="E96" s="2">
        <v>620</v>
      </c>
      <c r="F96" s="60"/>
    </row>
    <row r="97" spans="1:6" ht="18.75" hidden="1">
      <c r="A97" s="7" t="s">
        <v>262</v>
      </c>
      <c r="B97" s="2">
        <v>791</v>
      </c>
      <c r="C97" s="31" t="s">
        <v>212</v>
      </c>
      <c r="D97" s="31">
        <v>5221000</v>
      </c>
      <c r="E97" s="2">
        <v>622</v>
      </c>
      <c r="F97" s="60"/>
    </row>
    <row r="98" spans="1:6" ht="37.5" hidden="1">
      <c r="A98" s="7" t="s">
        <v>181</v>
      </c>
      <c r="B98" s="2">
        <v>791</v>
      </c>
      <c r="C98" s="31" t="s">
        <v>215</v>
      </c>
      <c r="D98" s="31"/>
      <c r="E98" s="2"/>
      <c r="F98" s="60"/>
    </row>
    <row r="99" spans="1:6" ht="56.25" hidden="1">
      <c r="A99" s="7" t="s">
        <v>182</v>
      </c>
      <c r="B99" s="2">
        <v>791</v>
      </c>
      <c r="C99" s="31" t="s">
        <v>216</v>
      </c>
      <c r="D99" s="31"/>
      <c r="E99" s="2"/>
      <c r="F99" s="60"/>
    </row>
    <row r="100" spans="1:6" ht="18.75" hidden="1">
      <c r="A100" s="7" t="s">
        <v>263</v>
      </c>
      <c r="B100" s="2">
        <v>791</v>
      </c>
      <c r="C100" s="31" t="s">
        <v>216</v>
      </c>
      <c r="D100" s="31">
        <v>2190000</v>
      </c>
      <c r="E100" s="2"/>
      <c r="F100" s="60"/>
    </row>
    <row r="101" spans="1:6" ht="37.5" hidden="1">
      <c r="A101" s="7" t="s">
        <v>264</v>
      </c>
      <c r="B101" s="2">
        <v>791</v>
      </c>
      <c r="C101" s="31" t="s">
        <v>216</v>
      </c>
      <c r="D101" s="31">
        <v>2190100</v>
      </c>
      <c r="E101" s="2"/>
      <c r="F101" s="60"/>
    </row>
    <row r="102" spans="1:6" ht="93.75" hidden="1">
      <c r="A102" s="7" t="s">
        <v>235</v>
      </c>
      <c r="B102" s="2">
        <v>791</v>
      </c>
      <c r="C102" s="31" t="s">
        <v>216</v>
      </c>
      <c r="D102" s="31">
        <v>2190100</v>
      </c>
      <c r="E102" s="2">
        <v>100</v>
      </c>
      <c r="F102" s="60"/>
    </row>
    <row r="103" spans="1:6" ht="37.5" hidden="1">
      <c r="A103" s="7" t="s">
        <v>265</v>
      </c>
      <c r="B103" s="2">
        <v>791</v>
      </c>
      <c r="C103" s="31" t="s">
        <v>216</v>
      </c>
      <c r="D103" s="31">
        <v>2190100</v>
      </c>
      <c r="E103" s="2">
        <v>110</v>
      </c>
      <c r="F103" s="60"/>
    </row>
    <row r="104" spans="1:6" ht="18.75" hidden="1">
      <c r="A104" s="7" t="s">
        <v>183</v>
      </c>
      <c r="B104" s="2">
        <v>791</v>
      </c>
      <c r="C104" s="31" t="s">
        <v>216</v>
      </c>
      <c r="D104" s="31">
        <v>2190100</v>
      </c>
      <c r="E104" s="2">
        <v>111</v>
      </c>
      <c r="F104" s="60"/>
    </row>
    <row r="105" spans="1:6" ht="18.75">
      <c r="A105" s="7" t="s">
        <v>184</v>
      </c>
      <c r="B105" s="2">
        <v>791</v>
      </c>
      <c r="C105" s="31" t="s">
        <v>217</v>
      </c>
      <c r="D105" s="31"/>
      <c r="E105" s="2"/>
      <c r="F105" s="54">
        <f aca="true" t="shared" si="0" ref="F105:F110">F106</f>
        <v>16507.8</v>
      </c>
    </row>
    <row r="106" spans="1:6" ht="18.75">
      <c r="A106" s="7" t="s">
        <v>185</v>
      </c>
      <c r="B106" s="2">
        <v>791</v>
      </c>
      <c r="C106" s="31" t="s">
        <v>218</v>
      </c>
      <c r="D106" s="31"/>
      <c r="E106" s="2"/>
      <c r="F106" s="60">
        <f t="shared" si="0"/>
        <v>16507.8</v>
      </c>
    </row>
    <row r="107" spans="1:6" ht="18.75">
      <c r="A107" s="7" t="s">
        <v>258</v>
      </c>
      <c r="B107" s="2">
        <v>791</v>
      </c>
      <c r="C107" s="31" t="s">
        <v>218</v>
      </c>
      <c r="D107" s="31">
        <v>5220000</v>
      </c>
      <c r="E107" s="2"/>
      <c r="F107" s="60">
        <f t="shared" si="0"/>
        <v>16507.8</v>
      </c>
    </row>
    <row r="108" spans="1:6" ht="56.25">
      <c r="A108" s="7" t="s">
        <v>266</v>
      </c>
      <c r="B108" s="2">
        <v>791</v>
      </c>
      <c r="C108" s="31" t="s">
        <v>218</v>
      </c>
      <c r="D108" s="31">
        <v>5220400</v>
      </c>
      <c r="E108" s="2"/>
      <c r="F108" s="60">
        <f t="shared" si="0"/>
        <v>16507.8</v>
      </c>
    </row>
    <row r="109" spans="1:6" ht="37.5">
      <c r="A109" s="7" t="s">
        <v>238</v>
      </c>
      <c r="B109" s="2">
        <v>791</v>
      </c>
      <c r="C109" s="31" t="s">
        <v>218</v>
      </c>
      <c r="D109" s="31">
        <v>5220400</v>
      </c>
      <c r="E109" s="2">
        <v>200</v>
      </c>
      <c r="F109" s="61">
        <f t="shared" si="0"/>
        <v>16507.8</v>
      </c>
    </row>
    <row r="110" spans="1:6" ht="37.5">
      <c r="A110" s="7" t="s">
        <v>239</v>
      </c>
      <c r="B110" s="2">
        <v>791</v>
      </c>
      <c r="C110" s="31" t="s">
        <v>218</v>
      </c>
      <c r="D110" s="31">
        <v>5220400</v>
      </c>
      <c r="E110" s="2">
        <v>240</v>
      </c>
      <c r="F110" s="60">
        <f t="shared" si="0"/>
        <v>16507.8</v>
      </c>
    </row>
    <row r="111" spans="1:6" ht="37.5">
      <c r="A111" s="7" t="s">
        <v>241</v>
      </c>
      <c r="B111" s="2">
        <v>791</v>
      </c>
      <c r="C111" s="31" t="s">
        <v>218</v>
      </c>
      <c r="D111" s="31">
        <v>5220400</v>
      </c>
      <c r="E111" s="2">
        <v>244</v>
      </c>
      <c r="F111" s="60">
        <v>16507.8</v>
      </c>
    </row>
    <row r="112" spans="1:6" ht="18.75" hidden="1">
      <c r="A112" s="7" t="s">
        <v>186</v>
      </c>
      <c r="B112" s="2">
        <v>791</v>
      </c>
      <c r="C112" s="31" t="s">
        <v>219</v>
      </c>
      <c r="D112" s="31"/>
      <c r="E112" s="2"/>
      <c r="F112" s="60"/>
    </row>
    <row r="113" spans="1:6" ht="37.5" hidden="1">
      <c r="A113" s="7" t="s">
        <v>267</v>
      </c>
      <c r="B113" s="2">
        <v>791</v>
      </c>
      <c r="C113" s="31" t="s">
        <v>219</v>
      </c>
      <c r="D113" s="31">
        <v>3380000</v>
      </c>
      <c r="E113" s="2"/>
      <c r="F113" s="60"/>
    </row>
    <row r="114" spans="1:6" ht="37.5" hidden="1">
      <c r="A114" s="7" t="s">
        <v>238</v>
      </c>
      <c r="B114" s="2">
        <v>791</v>
      </c>
      <c r="C114" s="31" t="s">
        <v>219</v>
      </c>
      <c r="D114" s="31">
        <v>3380000</v>
      </c>
      <c r="E114" s="2">
        <v>200</v>
      </c>
      <c r="F114" s="60"/>
    </row>
    <row r="115" spans="1:6" ht="37.5" hidden="1">
      <c r="A115" s="7" t="s">
        <v>239</v>
      </c>
      <c r="B115" s="2">
        <v>791</v>
      </c>
      <c r="C115" s="31" t="s">
        <v>219</v>
      </c>
      <c r="D115" s="31">
        <v>3380000</v>
      </c>
      <c r="E115" s="2">
        <v>240</v>
      </c>
      <c r="F115" s="60"/>
    </row>
    <row r="116" spans="1:6" ht="37.5" hidden="1">
      <c r="A116" s="7" t="s">
        <v>241</v>
      </c>
      <c r="B116" s="2">
        <v>791</v>
      </c>
      <c r="C116" s="31" t="s">
        <v>219</v>
      </c>
      <c r="D116" s="31">
        <v>3380000</v>
      </c>
      <c r="E116" s="2">
        <v>244</v>
      </c>
      <c r="F116" s="60"/>
    </row>
    <row r="117" spans="1:6" ht="18.75" hidden="1">
      <c r="A117" s="7" t="s">
        <v>268</v>
      </c>
      <c r="B117" s="2">
        <v>791</v>
      </c>
      <c r="C117" s="31" t="s">
        <v>219</v>
      </c>
      <c r="D117" s="31">
        <v>3450000</v>
      </c>
      <c r="E117" s="2"/>
      <c r="F117" s="60"/>
    </row>
    <row r="118" spans="1:6" ht="56.25" hidden="1">
      <c r="A118" s="7" t="s">
        <v>269</v>
      </c>
      <c r="B118" s="2">
        <v>791</v>
      </c>
      <c r="C118" s="31" t="s">
        <v>219</v>
      </c>
      <c r="D118" s="31">
        <v>3450100</v>
      </c>
      <c r="E118" s="2"/>
      <c r="F118" s="60"/>
    </row>
    <row r="119" spans="1:6" ht="18.75" hidden="1">
      <c r="A119" s="7" t="s">
        <v>244</v>
      </c>
      <c r="B119" s="2">
        <v>791</v>
      </c>
      <c r="C119" s="31" t="s">
        <v>219</v>
      </c>
      <c r="D119" s="31">
        <v>3450100</v>
      </c>
      <c r="E119" s="2">
        <v>800</v>
      </c>
      <c r="F119" s="60"/>
    </row>
    <row r="120" spans="1:6" ht="75" hidden="1">
      <c r="A120" s="7" t="s">
        <v>270</v>
      </c>
      <c r="B120" s="2">
        <v>791</v>
      </c>
      <c r="C120" s="31" t="s">
        <v>219</v>
      </c>
      <c r="D120" s="31">
        <v>3450100</v>
      </c>
      <c r="E120" s="2">
        <v>810</v>
      </c>
      <c r="F120" s="60"/>
    </row>
    <row r="121" spans="1:6" ht="18.75">
      <c r="A121" s="7" t="s">
        <v>187</v>
      </c>
      <c r="B121" s="2">
        <v>791</v>
      </c>
      <c r="C121" s="31" t="s">
        <v>220</v>
      </c>
      <c r="D121" s="31"/>
      <c r="E121" s="2"/>
      <c r="F121" s="54">
        <f>F122+F134</f>
        <v>27843.6</v>
      </c>
    </row>
    <row r="122" spans="1:6" ht="18.75">
      <c r="A122" s="7" t="s">
        <v>318</v>
      </c>
      <c r="B122" s="2">
        <v>791</v>
      </c>
      <c r="C122" s="31" t="s">
        <v>319</v>
      </c>
      <c r="D122" s="31"/>
      <c r="E122" s="2"/>
      <c r="F122" s="62">
        <f>F123</f>
        <v>3063.8</v>
      </c>
    </row>
    <row r="123" spans="1:6" ht="56.25">
      <c r="A123" s="7" t="s">
        <v>333</v>
      </c>
      <c r="B123" s="2">
        <v>791</v>
      </c>
      <c r="C123" s="31" t="s">
        <v>319</v>
      </c>
      <c r="D123" s="31" t="s">
        <v>332</v>
      </c>
      <c r="E123" s="2"/>
      <c r="F123" s="60">
        <f>F124</f>
        <v>3063.8</v>
      </c>
    </row>
    <row r="124" spans="1:6" ht="37.5">
      <c r="A124" s="7" t="s">
        <v>238</v>
      </c>
      <c r="B124" s="2">
        <v>791</v>
      </c>
      <c r="C124" s="31" t="s">
        <v>319</v>
      </c>
      <c r="D124" s="31" t="s">
        <v>332</v>
      </c>
      <c r="E124" s="2">
        <v>200</v>
      </c>
      <c r="F124" s="61">
        <f>F125</f>
        <v>3063.8</v>
      </c>
    </row>
    <row r="125" spans="1:6" ht="37.5">
      <c r="A125" s="7" t="s">
        <v>239</v>
      </c>
      <c r="B125" s="2">
        <v>791</v>
      </c>
      <c r="C125" s="31" t="s">
        <v>319</v>
      </c>
      <c r="D125" s="31" t="s">
        <v>332</v>
      </c>
      <c r="E125" s="2">
        <v>240</v>
      </c>
      <c r="F125" s="60">
        <f>F126</f>
        <v>3063.8</v>
      </c>
    </row>
    <row r="126" spans="1:6" ht="37.5">
      <c r="A126" s="7" t="s">
        <v>241</v>
      </c>
      <c r="B126" s="2">
        <v>791</v>
      </c>
      <c r="C126" s="31" t="s">
        <v>319</v>
      </c>
      <c r="D126" s="31" t="s">
        <v>332</v>
      </c>
      <c r="E126" s="2">
        <v>244</v>
      </c>
      <c r="F126" s="60">
        <v>3063.8</v>
      </c>
    </row>
    <row r="127" spans="1:6" ht="18.75" hidden="1">
      <c r="A127" s="7" t="s">
        <v>188</v>
      </c>
      <c r="B127" s="2">
        <v>791</v>
      </c>
      <c r="C127" s="31" t="s">
        <v>221</v>
      </c>
      <c r="D127" s="31"/>
      <c r="E127" s="2"/>
      <c r="F127" s="60"/>
    </row>
    <row r="128" spans="1:6" ht="37.5" hidden="1">
      <c r="A128" s="7" t="s">
        <v>271</v>
      </c>
      <c r="B128" s="2">
        <v>791</v>
      </c>
      <c r="C128" s="31" t="s">
        <v>221</v>
      </c>
      <c r="D128" s="31">
        <v>1020000</v>
      </c>
      <c r="E128" s="2"/>
      <c r="F128" s="60"/>
    </row>
    <row r="129" spans="1:6" ht="93.75" hidden="1">
      <c r="A129" s="7" t="s">
        <v>272</v>
      </c>
      <c r="B129" s="2">
        <v>791</v>
      </c>
      <c r="C129" s="31" t="s">
        <v>221</v>
      </c>
      <c r="D129" s="31">
        <v>1020100</v>
      </c>
      <c r="E129" s="2"/>
      <c r="F129" s="60"/>
    </row>
    <row r="130" spans="1:6" ht="56.25" hidden="1">
      <c r="A130" s="7" t="s">
        <v>273</v>
      </c>
      <c r="B130" s="2">
        <v>791</v>
      </c>
      <c r="C130" s="31" t="s">
        <v>221</v>
      </c>
      <c r="D130" s="31">
        <v>1020102</v>
      </c>
      <c r="E130" s="2"/>
      <c r="F130" s="60"/>
    </row>
    <row r="131" spans="1:6" ht="18.75" hidden="1">
      <c r="A131" s="7" t="s">
        <v>274</v>
      </c>
      <c r="B131" s="2">
        <v>791</v>
      </c>
      <c r="C131" s="31" t="s">
        <v>221</v>
      </c>
      <c r="D131" s="31">
        <v>1020102</v>
      </c>
      <c r="E131" s="2">
        <v>400</v>
      </c>
      <c r="F131" s="60"/>
    </row>
    <row r="132" spans="1:6" ht="56.25" hidden="1">
      <c r="A132" s="7" t="s">
        <v>275</v>
      </c>
      <c r="B132" s="2">
        <v>791</v>
      </c>
      <c r="C132" s="31" t="s">
        <v>221</v>
      </c>
      <c r="D132" s="31">
        <v>1020102</v>
      </c>
      <c r="E132" s="2">
        <v>410</v>
      </c>
      <c r="F132" s="60"/>
    </row>
    <row r="133" spans="1:6" ht="75" hidden="1">
      <c r="A133" s="7" t="s">
        <v>276</v>
      </c>
      <c r="B133" s="2">
        <v>791</v>
      </c>
      <c r="C133" s="31" t="s">
        <v>221</v>
      </c>
      <c r="D133" s="31">
        <v>1020102</v>
      </c>
      <c r="E133" s="2">
        <v>411</v>
      </c>
      <c r="F133" s="60"/>
    </row>
    <row r="134" spans="1:6" ht="18.75">
      <c r="A134" s="7" t="s">
        <v>316</v>
      </c>
      <c r="B134" s="2">
        <v>791</v>
      </c>
      <c r="C134" s="31" t="s">
        <v>317</v>
      </c>
      <c r="D134" s="31"/>
      <c r="E134" s="2"/>
      <c r="F134" s="62">
        <f>F135+F140</f>
        <v>24779.8</v>
      </c>
    </row>
    <row r="135" spans="1:6" ht="18.75">
      <c r="A135" s="7" t="s">
        <v>258</v>
      </c>
      <c r="B135" s="2">
        <v>791</v>
      </c>
      <c r="C135" s="31" t="s">
        <v>317</v>
      </c>
      <c r="D135" s="31" t="s">
        <v>346</v>
      </c>
      <c r="E135" s="2"/>
      <c r="F135" s="61">
        <f>F136</f>
        <v>4000</v>
      </c>
    </row>
    <row r="136" spans="1:6" ht="56.25">
      <c r="A136" s="7" t="s">
        <v>345</v>
      </c>
      <c r="B136" s="2">
        <v>791</v>
      </c>
      <c r="C136" s="31" t="s">
        <v>317</v>
      </c>
      <c r="D136" s="31" t="s">
        <v>334</v>
      </c>
      <c r="E136" s="2"/>
      <c r="F136" s="56">
        <f>F137</f>
        <v>4000</v>
      </c>
    </row>
    <row r="137" spans="1:6" ht="37.5">
      <c r="A137" s="7" t="s">
        <v>238</v>
      </c>
      <c r="B137" s="2">
        <v>791</v>
      </c>
      <c r="C137" s="31" t="s">
        <v>317</v>
      </c>
      <c r="D137" s="31" t="s">
        <v>334</v>
      </c>
      <c r="E137" s="2">
        <v>200</v>
      </c>
      <c r="F137" s="56">
        <f>F138</f>
        <v>4000</v>
      </c>
    </row>
    <row r="138" spans="1:6" ht="37.5">
      <c r="A138" s="7" t="s">
        <v>239</v>
      </c>
      <c r="B138" s="2">
        <v>791</v>
      </c>
      <c r="C138" s="31" t="s">
        <v>317</v>
      </c>
      <c r="D138" s="31" t="s">
        <v>334</v>
      </c>
      <c r="E138" s="2">
        <v>240</v>
      </c>
      <c r="F138" s="60">
        <f>F139</f>
        <v>4000</v>
      </c>
    </row>
    <row r="139" spans="1:6" ht="37.5">
      <c r="A139" s="7" t="s">
        <v>241</v>
      </c>
      <c r="B139" s="2">
        <v>791</v>
      </c>
      <c r="C139" s="31" t="s">
        <v>317</v>
      </c>
      <c r="D139" s="31" t="s">
        <v>334</v>
      </c>
      <c r="E139" s="2">
        <v>244</v>
      </c>
      <c r="F139" s="60">
        <v>4000</v>
      </c>
    </row>
    <row r="140" spans="1:6" ht="18.75">
      <c r="A140" s="7" t="s">
        <v>316</v>
      </c>
      <c r="B140" s="2">
        <v>791</v>
      </c>
      <c r="C140" s="31" t="s">
        <v>317</v>
      </c>
      <c r="D140" s="31" t="s">
        <v>341</v>
      </c>
      <c r="E140" s="2"/>
      <c r="F140" s="61">
        <f>F141+F144+F147+F150</f>
        <v>20779.8</v>
      </c>
    </row>
    <row r="141" spans="1:6" ht="18.75">
      <c r="A141" s="7" t="s">
        <v>342</v>
      </c>
      <c r="B141" s="2">
        <v>791</v>
      </c>
      <c r="C141" s="31" t="s">
        <v>317</v>
      </c>
      <c r="D141" s="31" t="s">
        <v>335</v>
      </c>
      <c r="F141" s="60">
        <f>F142</f>
        <v>11106.3</v>
      </c>
    </row>
    <row r="142" spans="1:6" ht="37.5">
      <c r="A142" s="7" t="s">
        <v>238</v>
      </c>
      <c r="B142" s="2">
        <v>791</v>
      </c>
      <c r="C142" s="31" t="s">
        <v>317</v>
      </c>
      <c r="D142" s="31" t="s">
        <v>335</v>
      </c>
      <c r="E142" s="2">
        <v>200</v>
      </c>
      <c r="F142" s="56">
        <f>F143</f>
        <v>11106.3</v>
      </c>
    </row>
    <row r="143" spans="1:6" ht="37.5">
      <c r="A143" s="7" t="s">
        <v>241</v>
      </c>
      <c r="B143" s="2">
        <v>791</v>
      </c>
      <c r="C143" s="31" t="s">
        <v>317</v>
      </c>
      <c r="D143" s="31" t="s">
        <v>335</v>
      </c>
      <c r="E143" s="2">
        <v>244</v>
      </c>
      <c r="F143" s="60">
        <v>11106.3</v>
      </c>
    </row>
    <row r="144" spans="1:6" ht="18.75">
      <c r="A144" s="7" t="s">
        <v>343</v>
      </c>
      <c r="B144" s="2">
        <v>791</v>
      </c>
      <c r="C144" s="31" t="s">
        <v>317</v>
      </c>
      <c r="D144" s="31" t="s">
        <v>336</v>
      </c>
      <c r="E144" s="2"/>
      <c r="F144" s="60">
        <f>F145</f>
        <v>1950</v>
      </c>
    </row>
    <row r="145" spans="1:6" ht="37.5">
      <c r="A145" s="7" t="s">
        <v>238</v>
      </c>
      <c r="B145" s="2">
        <v>791</v>
      </c>
      <c r="C145" s="31" t="s">
        <v>317</v>
      </c>
      <c r="D145" s="31" t="s">
        <v>336</v>
      </c>
      <c r="E145" s="2">
        <v>200</v>
      </c>
      <c r="F145" s="60">
        <f>F146</f>
        <v>1950</v>
      </c>
    </row>
    <row r="146" spans="1:6" ht="37.5">
      <c r="A146" s="7" t="s">
        <v>241</v>
      </c>
      <c r="B146" s="2">
        <v>791</v>
      </c>
      <c r="C146" s="31" t="s">
        <v>317</v>
      </c>
      <c r="D146" s="31" t="s">
        <v>336</v>
      </c>
      <c r="E146" s="2">
        <v>244</v>
      </c>
      <c r="F146" s="60">
        <v>1950</v>
      </c>
    </row>
    <row r="147" spans="1:6" ht="18.75">
      <c r="A147" s="7" t="s">
        <v>344</v>
      </c>
      <c r="B147" s="2">
        <v>791</v>
      </c>
      <c r="C147" s="31" t="s">
        <v>317</v>
      </c>
      <c r="D147" s="31" t="s">
        <v>338</v>
      </c>
      <c r="E147" s="2"/>
      <c r="F147" s="60">
        <f>F148</f>
        <v>4656</v>
      </c>
    </row>
    <row r="148" spans="1:6" ht="37.5">
      <c r="A148" s="7" t="s">
        <v>238</v>
      </c>
      <c r="B148" s="2">
        <v>791</v>
      </c>
      <c r="C148" s="31" t="s">
        <v>317</v>
      </c>
      <c r="D148" s="31" t="s">
        <v>338</v>
      </c>
      <c r="E148" s="2">
        <v>200</v>
      </c>
      <c r="F148" s="60">
        <f>F149</f>
        <v>4656</v>
      </c>
    </row>
    <row r="149" spans="1:6" ht="37.5">
      <c r="A149" s="7" t="s">
        <v>241</v>
      </c>
      <c r="B149" s="2">
        <v>791</v>
      </c>
      <c r="C149" s="31" t="s">
        <v>317</v>
      </c>
      <c r="D149" s="31" t="s">
        <v>338</v>
      </c>
      <c r="E149" s="2">
        <v>244</v>
      </c>
      <c r="F149" s="60">
        <v>4656</v>
      </c>
    </row>
    <row r="150" spans="1:6" ht="37.5">
      <c r="A150" s="7" t="s">
        <v>340</v>
      </c>
      <c r="B150" s="2">
        <v>791</v>
      </c>
      <c r="C150" s="31" t="s">
        <v>317</v>
      </c>
      <c r="D150" s="31" t="s">
        <v>339</v>
      </c>
      <c r="E150" s="2"/>
      <c r="F150" s="60">
        <f>F151</f>
        <v>3067.5</v>
      </c>
    </row>
    <row r="151" spans="1:6" ht="37.5">
      <c r="A151" s="7" t="s">
        <v>238</v>
      </c>
      <c r="B151" s="2">
        <v>791</v>
      </c>
      <c r="C151" s="31" t="s">
        <v>317</v>
      </c>
      <c r="D151" s="31" t="s">
        <v>339</v>
      </c>
      <c r="E151" s="2">
        <v>200</v>
      </c>
      <c r="F151" s="60">
        <f>F152</f>
        <v>3067.5</v>
      </c>
    </row>
    <row r="152" spans="1:6" ht="37.5">
      <c r="A152" s="7" t="s">
        <v>241</v>
      </c>
      <c r="B152" s="2">
        <v>791</v>
      </c>
      <c r="C152" s="31" t="s">
        <v>317</v>
      </c>
      <c r="D152" s="31" t="s">
        <v>339</v>
      </c>
      <c r="E152" s="2">
        <v>244</v>
      </c>
      <c r="F152" s="60">
        <v>3067.5</v>
      </c>
    </row>
    <row r="153" spans="1:6" ht="18.75">
      <c r="A153" s="7" t="s">
        <v>189</v>
      </c>
      <c r="B153" s="2">
        <v>791</v>
      </c>
      <c r="C153" s="31" t="s">
        <v>222</v>
      </c>
      <c r="D153" s="31"/>
      <c r="E153" s="2"/>
      <c r="F153" s="54">
        <f>F160</f>
        <v>2528.4</v>
      </c>
    </row>
    <row r="154" spans="1:6" ht="18.75" hidden="1">
      <c r="A154" s="7" t="s">
        <v>191</v>
      </c>
      <c r="B154" s="2">
        <v>791</v>
      </c>
      <c r="C154" s="31" t="s">
        <v>224</v>
      </c>
      <c r="D154" s="31"/>
      <c r="E154" s="2"/>
      <c r="F154" s="60"/>
    </row>
    <row r="155" spans="1:6" ht="18.75" hidden="1">
      <c r="A155" s="7" t="s">
        <v>277</v>
      </c>
      <c r="B155" s="2">
        <v>791</v>
      </c>
      <c r="C155" s="31" t="s">
        <v>224</v>
      </c>
      <c r="D155" s="31">
        <v>4230000</v>
      </c>
      <c r="E155" s="2"/>
      <c r="F155" s="60"/>
    </row>
    <row r="156" spans="1:6" ht="37.5" hidden="1">
      <c r="A156" s="7" t="s">
        <v>278</v>
      </c>
      <c r="B156" s="2">
        <v>791</v>
      </c>
      <c r="C156" s="31" t="s">
        <v>224</v>
      </c>
      <c r="D156" s="31">
        <v>4239900</v>
      </c>
      <c r="E156" s="2"/>
      <c r="F156" s="60"/>
    </row>
    <row r="157" spans="1:6" ht="56.25" hidden="1">
      <c r="A157" s="7" t="s">
        <v>260</v>
      </c>
      <c r="B157" s="2">
        <v>791</v>
      </c>
      <c r="C157" s="31" t="s">
        <v>224</v>
      </c>
      <c r="D157" s="31">
        <v>4239900</v>
      </c>
      <c r="E157" s="2">
        <v>600</v>
      </c>
      <c r="F157" s="60"/>
    </row>
    <row r="158" spans="1:6" ht="18.75" hidden="1">
      <c r="A158" s="7" t="s">
        <v>261</v>
      </c>
      <c r="B158" s="2">
        <v>791</v>
      </c>
      <c r="C158" s="31" t="s">
        <v>224</v>
      </c>
      <c r="D158" s="31">
        <v>4239900</v>
      </c>
      <c r="E158" s="2">
        <v>620</v>
      </c>
      <c r="F158" s="60"/>
    </row>
    <row r="159" spans="1:6" ht="75" hidden="1">
      <c r="A159" s="7" t="s">
        <v>279</v>
      </c>
      <c r="B159" s="2">
        <v>791</v>
      </c>
      <c r="C159" s="31" t="s">
        <v>224</v>
      </c>
      <c r="D159" s="31">
        <v>4239900</v>
      </c>
      <c r="E159" s="2">
        <v>621</v>
      </c>
      <c r="F159" s="60"/>
    </row>
    <row r="160" spans="1:6" ht="18.75">
      <c r="A160" s="7" t="s">
        <v>192</v>
      </c>
      <c r="B160" s="2">
        <v>791</v>
      </c>
      <c r="C160" s="31" t="s">
        <v>225</v>
      </c>
      <c r="D160" s="31"/>
      <c r="E160" s="2"/>
      <c r="F160" s="60">
        <f>F161</f>
        <v>2528.4</v>
      </c>
    </row>
    <row r="161" spans="1:6" ht="37.5">
      <c r="A161" s="7" t="s">
        <v>280</v>
      </c>
      <c r="B161" s="2">
        <v>791</v>
      </c>
      <c r="C161" s="31" t="s">
        <v>225</v>
      </c>
      <c r="D161" s="31">
        <v>4310000</v>
      </c>
      <c r="E161" s="2"/>
      <c r="F161" s="60">
        <f>F162+F166</f>
        <v>2528.4</v>
      </c>
    </row>
    <row r="162" spans="1:6" ht="18.75">
      <c r="A162" s="7" t="s">
        <v>281</v>
      </c>
      <c r="B162" s="2">
        <v>791</v>
      </c>
      <c r="C162" s="31" t="s">
        <v>225</v>
      </c>
      <c r="D162" s="31">
        <v>4310100</v>
      </c>
      <c r="E162" s="2"/>
      <c r="F162" s="61">
        <f>F163</f>
        <v>60</v>
      </c>
    </row>
    <row r="163" spans="1:6" ht="37.5">
      <c r="A163" s="7" t="s">
        <v>238</v>
      </c>
      <c r="B163" s="2">
        <v>791</v>
      </c>
      <c r="C163" s="31" t="s">
        <v>225</v>
      </c>
      <c r="D163" s="31">
        <v>4310100</v>
      </c>
      <c r="E163" s="2">
        <v>200</v>
      </c>
      <c r="F163" s="60">
        <f>F164</f>
        <v>60</v>
      </c>
    </row>
    <row r="164" spans="1:6" ht="37.5">
      <c r="A164" s="7" t="s">
        <v>239</v>
      </c>
      <c r="B164" s="2">
        <v>791</v>
      </c>
      <c r="C164" s="31" t="s">
        <v>225</v>
      </c>
      <c r="D164" s="31">
        <v>4310100</v>
      </c>
      <c r="E164" s="2">
        <v>240</v>
      </c>
      <c r="F164" s="60">
        <f>F165</f>
        <v>60</v>
      </c>
    </row>
    <row r="165" spans="1:6" ht="37.5">
      <c r="A165" s="7" t="s">
        <v>241</v>
      </c>
      <c r="B165" s="2">
        <v>791</v>
      </c>
      <c r="C165" s="31" t="s">
        <v>225</v>
      </c>
      <c r="D165" s="31">
        <v>4310100</v>
      </c>
      <c r="E165" s="2">
        <v>244</v>
      </c>
      <c r="F165" s="60">
        <v>60</v>
      </c>
    </row>
    <row r="166" spans="1:6" ht="37.5">
      <c r="A166" s="7" t="s">
        <v>278</v>
      </c>
      <c r="B166" s="2">
        <v>791</v>
      </c>
      <c r="C166" s="31" t="s">
        <v>225</v>
      </c>
      <c r="D166" s="31" t="s">
        <v>347</v>
      </c>
      <c r="E166" s="2"/>
      <c r="F166" s="61">
        <f>F167</f>
        <v>2468.4</v>
      </c>
    </row>
    <row r="167" spans="1:6" ht="18.75">
      <c r="A167" s="7" t="s">
        <v>349</v>
      </c>
      <c r="B167" s="2">
        <v>791</v>
      </c>
      <c r="C167" s="31" t="s">
        <v>225</v>
      </c>
      <c r="D167" s="31" t="s">
        <v>347</v>
      </c>
      <c r="E167" s="2">
        <v>600</v>
      </c>
      <c r="F167" s="60">
        <f>F168</f>
        <v>2468.4</v>
      </c>
    </row>
    <row r="168" spans="1:6" ht="75">
      <c r="A168" s="7" t="s">
        <v>348</v>
      </c>
      <c r="B168" s="2">
        <v>791</v>
      </c>
      <c r="C168" s="31" t="s">
        <v>225</v>
      </c>
      <c r="D168" s="31" t="s">
        <v>347</v>
      </c>
      <c r="E168" s="2">
        <v>611</v>
      </c>
      <c r="F168" s="60">
        <v>2468.4</v>
      </c>
    </row>
    <row r="169" spans="1:6" ht="18.75">
      <c r="A169" s="7" t="s">
        <v>359</v>
      </c>
      <c r="B169" s="2">
        <v>791</v>
      </c>
      <c r="C169" s="31" t="s">
        <v>320</v>
      </c>
      <c r="D169" s="31"/>
      <c r="E169" s="2"/>
      <c r="F169" s="54">
        <f>F170+F186</f>
        <v>45284.5</v>
      </c>
    </row>
    <row r="170" spans="1:6" ht="18.75">
      <c r="A170" s="7"/>
      <c r="B170" s="2">
        <v>791</v>
      </c>
      <c r="C170" s="31" t="s">
        <v>322</v>
      </c>
      <c r="D170" s="31"/>
      <c r="E170" s="2"/>
      <c r="F170" s="62">
        <f>F171+F175+F179+F183</f>
        <v>40784.5</v>
      </c>
    </row>
    <row r="171" spans="1:6" ht="37.5">
      <c r="A171" s="7" t="s">
        <v>278</v>
      </c>
      <c r="B171" s="2">
        <v>791</v>
      </c>
      <c r="C171" s="31" t="s">
        <v>322</v>
      </c>
      <c r="D171" s="31" t="s">
        <v>350</v>
      </c>
      <c r="E171" s="2"/>
      <c r="F171" s="61">
        <f>F172</f>
        <v>11825</v>
      </c>
    </row>
    <row r="172" spans="1:6" ht="56.25">
      <c r="A172" s="7" t="s">
        <v>260</v>
      </c>
      <c r="B172" s="2">
        <v>791</v>
      </c>
      <c r="C172" s="31" t="s">
        <v>322</v>
      </c>
      <c r="D172" s="31" t="s">
        <v>350</v>
      </c>
      <c r="E172" s="2">
        <v>600</v>
      </c>
      <c r="F172" s="60">
        <f>F173</f>
        <v>11825</v>
      </c>
    </row>
    <row r="173" spans="1:6" ht="18.75">
      <c r="A173" s="7" t="s">
        <v>261</v>
      </c>
      <c r="B173" s="2">
        <v>791</v>
      </c>
      <c r="C173" s="31" t="s">
        <v>322</v>
      </c>
      <c r="D173" s="31" t="s">
        <v>350</v>
      </c>
      <c r="E173" s="2">
        <v>620</v>
      </c>
      <c r="F173" s="60">
        <f>F174</f>
        <v>11825</v>
      </c>
    </row>
    <row r="174" spans="1:7" ht="75">
      <c r="A174" s="7" t="s">
        <v>279</v>
      </c>
      <c r="B174" s="2">
        <v>791</v>
      </c>
      <c r="C174" s="31" t="s">
        <v>322</v>
      </c>
      <c r="D174" s="31" t="s">
        <v>350</v>
      </c>
      <c r="E174" s="2">
        <v>621</v>
      </c>
      <c r="F174" s="56">
        <v>11825</v>
      </c>
      <c r="G174" s="11" t="s">
        <v>352</v>
      </c>
    </row>
    <row r="175" spans="1:6" ht="37.5">
      <c r="A175" s="7" t="s">
        <v>278</v>
      </c>
      <c r="B175" s="2">
        <v>791</v>
      </c>
      <c r="C175" s="31" t="s">
        <v>322</v>
      </c>
      <c r="D175" s="31" t="s">
        <v>351</v>
      </c>
      <c r="E175" s="2"/>
      <c r="F175" s="61">
        <f>F176</f>
        <v>4759.5</v>
      </c>
    </row>
    <row r="176" spans="1:6" ht="56.25">
      <c r="A176" s="7" t="s">
        <v>260</v>
      </c>
      <c r="B176" s="2">
        <v>791</v>
      </c>
      <c r="C176" s="31" t="s">
        <v>322</v>
      </c>
      <c r="D176" s="31" t="s">
        <v>351</v>
      </c>
      <c r="E176" s="2">
        <v>600</v>
      </c>
      <c r="F176" s="56">
        <f>F177</f>
        <v>4759.5</v>
      </c>
    </row>
    <row r="177" spans="1:6" ht="18.75">
      <c r="A177" s="7" t="s">
        <v>349</v>
      </c>
      <c r="B177" s="2">
        <v>791</v>
      </c>
      <c r="C177" s="31" t="s">
        <v>322</v>
      </c>
      <c r="D177" s="31" t="s">
        <v>351</v>
      </c>
      <c r="E177" s="2">
        <v>610</v>
      </c>
      <c r="F177" s="56">
        <f>F178</f>
        <v>4759.5</v>
      </c>
    </row>
    <row r="178" spans="1:7" ht="75">
      <c r="A178" s="7" t="s">
        <v>348</v>
      </c>
      <c r="B178" s="2">
        <v>791</v>
      </c>
      <c r="C178" s="31" t="s">
        <v>322</v>
      </c>
      <c r="D178" s="31" t="s">
        <v>351</v>
      </c>
      <c r="E178" s="2">
        <v>611</v>
      </c>
      <c r="F178" s="56">
        <v>4759.5</v>
      </c>
      <c r="G178" s="11" t="s">
        <v>353</v>
      </c>
    </row>
    <row r="179" spans="1:6" ht="37.5">
      <c r="A179" s="7" t="s">
        <v>278</v>
      </c>
      <c r="B179" s="2">
        <v>791</v>
      </c>
      <c r="C179" s="31" t="s">
        <v>322</v>
      </c>
      <c r="D179" s="31" t="s">
        <v>354</v>
      </c>
      <c r="E179" s="2"/>
      <c r="F179" s="61">
        <f>F180</f>
        <v>20200</v>
      </c>
    </row>
    <row r="180" spans="1:6" ht="56.25">
      <c r="A180" s="7" t="s">
        <v>260</v>
      </c>
      <c r="B180" s="2">
        <v>791</v>
      </c>
      <c r="C180" s="31" t="s">
        <v>322</v>
      </c>
      <c r="D180" s="31" t="s">
        <v>354</v>
      </c>
      <c r="E180" s="2">
        <v>600</v>
      </c>
      <c r="F180" s="56">
        <f>F181</f>
        <v>20200</v>
      </c>
    </row>
    <row r="181" spans="1:6" ht="18.75">
      <c r="A181" s="7" t="s">
        <v>261</v>
      </c>
      <c r="B181" s="2">
        <v>791</v>
      </c>
      <c r="C181" s="31" t="s">
        <v>322</v>
      </c>
      <c r="D181" s="31" t="s">
        <v>354</v>
      </c>
      <c r="E181" s="2">
        <v>620</v>
      </c>
      <c r="F181" s="56">
        <f>F182</f>
        <v>20200</v>
      </c>
    </row>
    <row r="182" spans="1:7" ht="75">
      <c r="A182" s="7" t="s">
        <v>279</v>
      </c>
      <c r="B182" s="2">
        <v>791</v>
      </c>
      <c r="C182" s="31" t="s">
        <v>322</v>
      </c>
      <c r="D182" s="31" t="s">
        <v>354</v>
      </c>
      <c r="E182" s="2">
        <v>621</v>
      </c>
      <c r="F182" s="56">
        <v>20200</v>
      </c>
      <c r="G182" s="11" t="s">
        <v>355</v>
      </c>
    </row>
    <row r="183" spans="1:6" ht="37.5">
      <c r="A183" s="7" t="s">
        <v>370</v>
      </c>
      <c r="B183" s="2">
        <v>791</v>
      </c>
      <c r="C183" s="31" t="s">
        <v>322</v>
      </c>
      <c r="D183" s="31" t="s">
        <v>356</v>
      </c>
      <c r="E183" s="2"/>
      <c r="F183" s="61">
        <f>F184</f>
        <v>4000</v>
      </c>
    </row>
    <row r="184" spans="1:6" ht="18.75">
      <c r="A184" s="7" t="s">
        <v>244</v>
      </c>
      <c r="B184" s="2">
        <v>791</v>
      </c>
      <c r="C184" s="31" t="s">
        <v>322</v>
      </c>
      <c r="D184" s="31" t="s">
        <v>356</v>
      </c>
      <c r="E184" s="2">
        <v>800</v>
      </c>
      <c r="F184" s="56">
        <f>F185</f>
        <v>4000</v>
      </c>
    </row>
    <row r="185" spans="1:7" ht="75">
      <c r="A185" s="7" t="s">
        <v>270</v>
      </c>
      <c r="B185" s="2">
        <v>791</v>
      </c>
      <c r="C185" s="31" t="s">
        <v>322</v>
      </c>
      <c r="D185" s="31" t="s">
        <v>356</v>
      </c>
      <c r="E185" s="2">
        <v>810</v>
      </c>
      <c r="F185" s="56">
        <v>4000</v>
      </c>
      <c r="G185" s="11" t="s">
        <v>357</v>
      </c>
    </row>
    <row r="186" spans="1:6" ht="18.75">
      <c r="A186" s="7" t="s">
        <v>325</v>
      </c>
      <c r="B186" s="2">
        <v>791</v>
      </c>
      <c r="C186" s="31" t="s">
        <v>323</v>
      </c>
      <c r="D186" s="31"/>
      <c r="E186" s="2"/>
      <c r="F186" s="62">
        <f>F187</f>
        <v>4500</v>
      </c>
    </row>
    <row r="187" spans="1:6" ht="37.5">
      <c r="A187" s="7" t="s">
        <v>370</v>
      </c>
      <c r="B187" s="2">
        <v>791</v>
      </c>
      <c r="C187" s="31" t="s">
        <v>323</v>
      </c>
      <c r="D187" s="31" t="s">
        <v>356</v>
      </c>
      <c r="E187" s="2"/>
      <c r="F187" s="61">
        <f>F188</f>
        <v>4500</v>
      </c>
    </row>
    <row r="188" spans="1:6" ht="18.75">
      <c r="A188" s="7" t="s">
        <v>244</v>
      </c>
      <c r="B188" s="2">
        <v>791</v>
      </c>
      <c r="C188" s="31" t="s">
        <v>323</v>
      </c>
      <c r="D188" s="31" t="s">
        <v>356</v>
      </c>
      <c r="E188" s="2">
        <v>800</v>
      </c>
      <c r="F188" s="56">
        <f>F189</f>
        <v>4500</v>
      </c>
    </row>
    <row r="189" spans="1:7" ht="75">
      <c r="A189" s="7" t="s">
        <v>270</v>
      </c>
      <c r="B189" s="2">
        <v>791</v>
      </c>
      <c r="C189" s="31" t="s">
        <v>323</v>
      </c>
      <c r="D189" s="31" t="s">
        <v>356</v>
      </c>
      <c r="E189" s="2">
        <v>810</v>
      </c>
      <c r="F189" s="56">
        <v>4500</v>
      </c>
      <c r="G189" s="11" t="s">
        <v>358</v>
      </c>
    </row>
    <row r="190" spans="1:6" ht="18.75">
      <c r="A190" s="7" t="s">
        <v>194</v>
      </c>
      <c r="B190" s="2">
        <v>791</v>
      </c>
      <c r="C190" s="31">
        <v>1000</v>
      </c>
      <c r="D190" s="31"/>
      <c r="E190" s="2"/>
      <c r="F190" s="54">
        <f>F198</f>
        <v>1490.3</v>
      </c>
    </row>
    <row r="191" spans="1:6" ht="18.75" hidden="1">
      <c r="A191" s="7" t="s">
        <v>195</v>
      </c>
      <c r="B191" s="2">
        <v>791</v>
      </c>
      <c r="C191" s="31">
        <v>1001</v>
      </c>
      <c r="D191" s="31"/>
      <c r="E191" s="2"/>
      <c r="F191" s="60"/>
    </row>
    <row r="192" spans="1:6" ht="37.5" hidden="1">
      <c r="A192" s="7" t="s">
        <v>282</v>
      </c>
      <c r="B192" s="2">
        <v>791</v>
      </c>
      <c r="C192" s="31">
        <v>1001</v>
      </c>
      <c r="D192" s="31">
        <v>4910000</v>
      </c>
      <c r="E192" s="2"/>
      <c r="F192" s="60"/>
    </row>
    <row r="193" spans="1:6" ht="56.25" hidden="1">
      <c r="A193" s="7" t="s">
        <v>283</v>
      </c>
      <c r="B193" s="2">
        <v>791</v>
      </c>
      <c r="C193" s="31">
        <v>1001</v>
      </c>
      <c r="D193" s="31">
        <v>4910100</v>
      </c>
      <c r="E193" s="2"/>
      <c r="F193" s="60"/>
    </row>
    <row r="194" spans="1:6" ht="18.75" hidden="1">
      <c r="A194" s="7" t="s">
        <v>284</v>
      </c>
      <c r="B194" s="2">
        <v>791</v>
      </c>
      <c r="C194" s="31">
        <v>1001</v>
      </c>
      <c r="D194" s="31">
        <v>4910120</v>
      </c>
      <c r="E194" s="2"/>
      <c r="F194" s="60"/>
    </row>
    <row r="195" spans="1:6" ht="18.75" hidden="1">
      <c r="A195" s="7" t="s">
        <v>242</v>
      </c>
      <c r="B195" s="2">
        <v>791</v>
      </c>
      <c r="C195" s="31">
        <v>1001</v>
      </c>
      <c r="D195" s="31">
        <v>4910120</v>
      </c>
      <c r="E195" s="2">
        <v>300</v>
      </c>
      <c r="F195" s="60"/>
    </row>
    <row r="196" spans="1:6" ht="37.5" hidden="1">
      <c r="A196" s="7" t="s">
        <v>285</v>
      </c>
      <c r="B196" s="2">
        <v>791</v>
      </c>
      <c r="C196" s="31">
        <v>1001</v>
      </c>
      <c r="D196" s="31">
        <v>4910120</v>
      </c>
      <c r="E196" s="2">
        <v>310</v>
      </c>
      <c r="F196" s="60"/>
    </row>
    <row r="197" spans="1:6" ht="37.5" hidden="1">
      <c r="A197" s="7" t="s">
        <v>286</v>
      </c>
      <c r="B197" s="2">
        <v>791</v>
      </c>
      <c r="C197" s="31">
        <v>1001</v>
      </c>
      <c r="D197" s="31" t="s">
        <v>337</v>
      </c>
      <c r="E197" s="2">
        <v>312</v>
      </c>
      <c r="F197" s="60"/>
    </row>
    <row r="198" spans="1:6" ht="18.75">
      <c r="A198" s="7" t="s">
        <v>196</v>
      </c>
      <c r="B198" s="2">
        <v>791</v>
      </c>
      <c r="C198" s="31">
        <v>1003</v>
      </c>
      <c r="D198" s="31"/>
      <c r="E198" s="2"/>
      <c r="F198" s="62">
        <f>F199</f>
        <v>1490.3</v>
      </c>
    </row>
    <row r="199" spans="1:6" ht="18.75">
      <c r="A199" s="7" t="s">
        <v>287</v>
      </c>
      <c r="B199" s="2">
        <v>791</v>
      </c>
      <c r="C199" s="31">
        <v>1003</v>
      </c>
      <c r="D199" s="31">
        <v>5050000</v>
      </c>
      <c r="E199" s="2"/>
      <c r="F199" s="60">
        <f>F200</f>
        <v>1490.3</v>
      </c>
    </row>
    <row r="200" spans="1:6" ht="18.75">
      <c r="A200" s="7" t="s">
        <v>288</v>
      </c>
      <c r="B200" s="2">
        <v>791</v>
      </c>
      <c r="C200" s="31">
        <v>1003</v>
      </c>
      <c r="D200" s="31">
        <v>5058500</v>
      </c>
      <c r="E200" s="2"/>
      <c r="F200" s="60">
        <f>F207</f>
        <v>1490.3</v>
      </c>
    </row>
    <row r="201" spans="1:6" ht="56.25" hidden="1">
      <c r="A201" s="7" t="s">
        <v>289</v>
      </c>
      <c r="B201" s="2">
        <v>791</v>
      </c>
      <c r="C201" s="31">
        <v>1003</v>
      </c>
      <c r="D201" s="31">
        <v>5058540</v>
      </c>
      <c r="E201" s="2"/>
      <c r="F201" s="60"/>
    </row>
    <row r="202" spans="1:6" ht="93.75" hidden="1">
      <c r="A202" s="7" t="s">
        <v>290</v>
      </c>
      <c r="B202" s="2">
        <v>791</v>
      </c>
      <c r="C202" s="31">
        <v>1003</v>
      </c>
      <c r="D202" s="31">
        <v>5058543</v>
      </c>
      <c r="E202" s="2"/>
      <c r="F202" s="60"/>
    </row>
    <row r="203" spans="1:6" ht="18.75" hidden="1">
      <c r="A203" s="7" t="s">
        <v>242</v>
      </c>
      <c r="B203" s="2">
        <v>791</v>
      </c>
      <c r="C203" s="31">
        <v>1003</v>
      </c>
      <c r="D203" s="31">
        <v>5058543</v>
      </c>
      <c r="E203" s="2">
        <v>300</v>
      </c>
      <c r="F203" s="60"/>
    </row>
    <row r="204" spans="1:6" ht="37.5" hidden="1">
      <c r="A204" s="7" t="s">
        <v>285</v>
      </c>
      <c r="B204" s="2">
        <v>791</v>
      </c>
      <c r="C204" s="31">
        <v>1003</v>
      </c>
      <c r="D204" s="31">
        <v>5058543</v>
      </c>
      <c r="E204" s="2">
        <v>310</v>
      </c>
      <c r="F204" s="60"/>
    </row>
    <row r="205" spans="1:6" ht="37.5" hidden="1">
      <c r="A205" s="7" t="s">
        <v>291</v>
      </c>
      <c r="B205" s="2">
        <v>791</v>
      </c>
      <c r="C205" s="31">
        <v>1003</v>
      </c>
      <c r="D205" s="31">
        <v>5058543</v>
      </c>
      <c r="E205" s="2">
        <v>314</v>
      </c>
      <c r="F205" s="60"/>
    </row>
    <row r="206" spans="1:6" ht="56.25" hidden="1">
      <c r="A206" s="7" t="s">
        <v>292</v>
      </c>
      <c r="B206" s="2">
        <v>791</v>
      </c>
      <c r="C206" s="31">
        <v>1003</v>
      </c>
      <c r="D206" s="31">
        <v>5058570</v>
      </c>
      <c r="E206" s="2"/>
      <c r="F206" s="60"/>
    </row>
    <row r="207" spans="1:6" ht="18.75">
      <c r="A207" s="7" t="s">
        <v>242</v>
      </c>
      <c r="B207" s="2">
        <v>791</v>
      </c>
      <c r="C207" s="31">
        <v>1003</v>
      </c>
      <c r="D207" s="31">
        <v>5058570</v>
      </c>
      <c r="E207" s="2">
        <v>300</v>
      </c>
      <c r="F207" s="60">
        <f>F210+F212</f>
        <v>1490.3</v>
      </c>
    </row>
    <row r="208" spans="1:6" ht="37.5" hidden="1">
      <c r="A208" s="7" t="s">
        <v>285</v>
      </c>
      <c r="B208" s="2">
        <v>791</v>
      </c>
      <c r="C208" s="31">
        <v>1003</v>
      </c>
      <c r="D208" s="31">
        <v>5058570</v>
      </c>
      <c r="E208" s="2">
        <v>310</v>
      </c>
      <c r="F208" s="60"/>
    </row>
    <row r="209" spans="1:6" ht="37.5" hidden="1">
      <c r="A209" s="7" t="s">
        <v>293</v>
      </c>
      <c r="B209" s="2">
        <v>791</v>
      </c>
      <c r="C209" s="31">
        <v>1003</v>
      </c>
      <c r="D209" s="31">
        <v>5058570</v>
      </c>
      <c r="E209" s="2">
        <v>313</v>
      </c>
      <c r="F209" s="60"/>
    </row>
    <row r="210" spans="1:6" ht="37.5">
      <c r="A210" s="7" t="s">
        <v>285</v>
      </c>
      <c r="B210" s="2">
        <v>791</v>
      </c>
      <c r="C210" s="31">
        <v>1003</v>
      </c>
      <c r="D210" s="31">
        <v>5058570</v>
      </c>
      <c r="E210" s="2">
        <v>310</v>
      </c>
      <c r="F210" s="60">
        <f>F211</f>
        <v>110.3</v>
      </c>
    </row>
    <row r="211" spans="1:6" ht="37.5">
      <c r="A211" s="7" t="s">
        <v>291</v>
      </c>
      <c r="B211" s="2">
        <v>791</v>
      </c>
      <c r="C211" s="31">
        <v>1003</v>
      </c>
      <c r="D211" s="31">
        <v>5058570</v>
      </c>
      <c r="E211" s="2">
        <v>314</v>
      </c>
      <c r="F211" s="60">
        <v>110.3</v>
      </c>
    </row>
    <row r="212" spans="1:6" ht="37.5">
      <c r="A212" s="7" t="s">
        <v>369</v>
      </c>
      <c r="B212" s="2">
        <v>791</v>
      </c>
      <c r="C212" s="31">
        <v>1003</v>
      </c>
      <c r="D212" s="31">
        <v>5058570</v>
      </c>
      <c r="E212" s="2">
        <v>320</v>
      </c>
      <c r="F212" s="60">
        <f>F213</f>
        <v>1380</v>
      </c>
    </row>
    <row r="213" spans="1:7" ht="37.5">
      <c r="A213" s="7" t="s">
        <v>360</v>
      </c>
      <c r="B213" s="2">
        <v>791</v>
      </c>
      <c r="C213" s="31">
        <v>1003</v>
      </c>
      <c r="D213" s="31">
        <v>5058570</v>
      </c>
      <c r="E213" s="2">
        <v>323</v>
      </c>
      <c r="F213" s="60">
        <v>1380</v>
      </c>
      <c r="G213" s="11" t="s">
        <v>361</v>
      </c>
    </row>
    <row r="214" spans="1:6" ht="37.5" hidden="1">
      <c r="A214" s="7" t="s">
        <v>294</v>
      </c>
      <c r="B214" s="2">
        <v>791</v>
      </c>
      <c r="C214" s="31">
        <v>1003</v>
      </c>
      <c r="D214" s="31">
        <v>5140000</v>
      </c>
      <c r="E214" s="2"/>
      <c r="F214" s="60"/>
    </row>
    <row r="215" spans="1:6" ht="18.75" hidden="1">
      <c r="A215" s="7" t="s">
        <v>295</v>
      </c>
      <c r="B215" s="2">
        <v>791</v>
      </c>
      <c r="C215" s="31">
        <v>1003</v>
      </c>
      <c r="D215" s="31">
        <v>5140100</v>
      </c>
      <c r="E215" s="2"/>
      <c r="F215" s="60"/>
    </row>
    <row r="216" spans="1:6" ht="56.25" hidden="1">
      <c r="A216" s="7" t="s">
        <v>260</v>
      </c>
      <c r="B216" s="2">
        <v>791</v>
      </c>
      <c r="C216" s="31">
        <v>1003</v>
      </c>
      <c r="D216" s="31">
        <v>5140100</v>
      </c>
      <c r="E216" s="2">
        <v>600</v>
      </c>
      <c r="F216" s="60"/>
    </row>
    <row r="217" spans="1:6" ht="56.25" hidden="1">
      <c r="A217" s="7" t="s">
        <v>296</v>
      </c>
      <c r="B217" s="2">
        <v>791</v>
      </c>
      <c r="C217" s="31">
        <v>1003</v>
      </c>
      <c r="D217" s="31">
        <v>5140100</v>
      </c>
      <c r="E217" s="2">
        <v>630</v>
      </c>
      <c r="F217" s="60"/>
    </row>
    <row r="218" spans="1:6" ht="18.75" hidden="1">
      <c r="A218" s="7" t="s">
        <v>197</v>
      </c>
      <c r="B218" s="2">
        <v>791</v>
      </c>
      <c r="C218" s="31">
        <v>1004</v>
      </c>
      <c r="D218" s="31"/>
      <c r="E218" s="2"/>
      <c r="F218" s="60"/>
    </row>
    <row r="219" spans="1:6" ht="75" hidden="1">
      <c r="A219" s="7" t="s">
        <v>297</v>
      </c>
      <c r="B219" s="2">
        <v>791</v>
      </c>
      <c r="C219" s="31">
        <v>1004</v>
      </c>
      <c r="D219" s="31">
        <v>5053600</v>
      </c>
      <c r="E219" s="2"/>
      <c r="F219" s="60"/>
    </row>
    <row r="220" spans="1:6" ht="18.75" hidden="1">
      <c r="A220" s="7" t="s">
        <v>274</v>
      </c>
      <c r="B220" s="2">
        <v>791</v>
      </c>
      <c r="C220" s="31">
        <v>1004</v>
      </c>
      <c r="D220" s="31">
        <v>5053600</v>
      </c>
      <c r="E220" s="2">
        <v>400</v>
      </c>
      <c r="F220" s="60"/>
    </row>
    <row r="221" spans="1:6" ht="56.25" hidden="1">
      <c r="A221" s="7" t="s">
        <v>275</v>
      </c>
      <c r="B221" s="2">
        <v>791</v>
      </c>
      <c r="C221" s="31">
        <v>1004</v>
      </c>
      <c r="D221" s="31">
        <v>5053600</v>
      </c>
      <c r="E221" s="2">
        <v>410</v>
      </c>
      <c r="F221" s="60"/>
    </row>
    <row r="222" spans="1:6" ht="75" hidden="1">
      <c r="A222" s="7" t="s">
        <v>276</v>
      </c>
      <c r="B222" s="2">
        <v>791</v>
      </c>
      <c r="C222" s="31">
        <v>1004</v>
      </c>
      <c r="D222" s="31">
        <v>5053600</v>
      </c>
      <c r="E222" s="2">
        <v>411</v>
      </c>
      <c r="F222" s="60"/>
    </row>
    <row r="223" spans="1:6" ht="18.75">
      <c r="A223" s="7" t="s">
        <v>198</v>
      </c>
      <c r="B223" s="2">
        <v>791</v>
      </c>
      <c r="C223" s="31">
        <v>1100</v>
      </c>
      <c r="D223" s="31"/>
      <c r="E223" s="2"/>
      <c r="F223" s="54">
        <f>F224</f>
        <v>10241</v>
      </c>
    </row>
    <row r="224" spans="1:6" ht="18.75">
      <c r="A224" s="7" t="s">
        <v>199</v>
      </c>
      <c r="B224" s="2">
        <v>791</v>
      </c>
      <c r="C224" s="31">
        <v>1101</v>
      </c>
      <c r="D224" s="31"/>
      <c r="E224" s="2"/>
      <c r="F224" s="62">
        <f>F225+F231</f>
        <v>10241</v>
      </c>
    </row>
    <row r="225" spans="1:6" ht="37.5">
      <c r="A225" s="7" t="s">
        <v>278</v>
      </c>
      <c r="B225" s="2">
        <v>791</v>
      </c>
      <c r="C225" s="31" t="s">
        <v>362</v>
      </c>
      <c r="D225" s="31" t="s">
        <v>363</v>
      </c>
      <c r="E225" s="2"/>
      <c r="F225" s="61">
        <f>F226</f>
        <v>9941</v>
      </c>
    </row>
    <row r="226" spans="1:6" ht="56.25">
      <c r="A226" s="7" t="s">
        <v>260</v>
      </c>
      <c r="B226" s="2">
        <v>791</v>
      </c>
      <c r="C226" s="31" t="s">
        <v>362</v>
      </c>
      <c r="D226" s="31" t="s">
        <v>363</v>
      </c>
      <c r="E226" s="2">
        <v>600</v>
      </c>
      <c r="F226" s="60">
        <f>F227+F229</f>
        <v>9941</v>
      </c>
    </row>
    <row r="227" spans="1:6" ht="18.75">
      <c r="A227" s="7" t="s">
        <v>349</v>
      </c>
      <c r="B227" s="2">
        <v>791</v>
      </c>
      <c r="C227" s="31" t="s">
        <v>362</v>
      </c>
      <c r="D227" s="31" t="s">
        <v>363</v>
      </c>
      <c r="E227" s="2">
        <v>610</v>
      </c>
      <c r="F227" s="60">
        <f>F228</f>
        <v>4950</v>
      </c>
    </row>
    <row r="228" spans="1:7" ht="75">
      <c r="A228" s="7" t="s">
        <v>348</v>
      </c>
      <c r="B228" s="2">
        <v>791</v>
      </c>
      <c r="C228" s="31" t="s">
        <v>362</v>
      </c>
      <c r="D228" s="31" t="s">
        <v>363</v>
      </c>
      <c r="E228" s="2">
        <v>611</v>
      </c>
      <c r="F228" s="60">
        <v>4950</v>
      </c>
      <c r="G228" s="11" t="s">
        <v>365</v>
      </c>
    </row>
    <row r="229" spans="1:6" ht="18.75">
      <c r="A229" s="7" t="s">
        <v>261</v>
      </c>
      <c r="B229" s="2">
        <v>791</v>
      </c>
      <c r="C229" s="31" t="s">
        <v>362</v>
      </c>
      <c r="D229" s="31" t="s">
        <v>363</v>
      </c>
      <c r="E229" s="2">
        <v>620</v>
      </c>
      <c r="F229" s="60">
        <f>F230</f>
        <v>4991</v>
      </c>
    </row>
    <row r="230" spans="1:7" ht="75">
      <c r="A230" s="7" t="s">
        <v>279</v>
      </c>
      <c r="B230" s="2">
        <v>791</v>
      </c>
      <c r="C230" s="31" t="s">
        <v>362</v>
      </c>
      <c r="D230" s="31" t="s">
        <v>363</v>
      </c>
      <c r="E230" s="2">
        <v>621</v>
      </c>
      <c r="F230" s="60">
        <v>4991</v>
      </c>
      <c r="G230" s="11" t="s">
        <v>364</v>
      </c>
    </row>
    <row r="231" spans="1:6" ht="37.5">
      <c r="A231" s="7" t="s">
        <v>298</v>
      </c>
      <c r="B231" s="2">
        <v>791</v>
      </c>
      <c r="C231" s="31">
        <v>1101</v>
      </c>
      <c r="D231" s="31">
        <v>5120000</v>
      </c>
      <c r="E231" s="2"/>
      <c r="F231" s="61">
        <f>F232</f>
        <v>300</v>
      </c>
    </row>
    <row r="232" spans="1:6" ht="37.5">
      <c r="A232" s="7" t="s">
        <v>299</v>
      </c>
      <c r="B232" s="2">
        <v>791</v>
      </c>
      <c r="C232" s="31">
        <v>1101</v>
      </c>
      <c r="D232" s="31">
        <v>5129700</v>
      </c>
      <c r="E232" s="2"/>
      <c r="F232" s="60">
        <f>F233</f>
        <v>300</v>
      </c>
    </row>
    <row r="233" spans="1:6" ht="37.5">
      <c r="A233" s="7" t="s">
        <v>238</v>
      </c>
      <c r="B233" s="2">
        <v>791</v>
      </c>
      <c r="C233" s="31">
        <v>1101</v>
      </c>
      <c r="D233" s="31">
        <v>5129700</v>
      </c>
      <c r="E233" s="2">
        <v>200</v>
      </c>
      <c r="F233" s="60">
        <f>F234</f>
        <v>300</v>
      </c>
    </row>
    <row r="234" spans="1:6" ht="37.5">
      <c r="A234" s="7" t="s">
        <v>239</v>
      </c>
      <c r="B234" s="2">
        <v>791</v>
      </c>
      <c r="C234" s="31">
        <v>1101</v>
      </c>
      <c r="D234" s="31">
        <v>5129700</v>
      </c>
      <c r="E234" s="2">
        <v>240</v>
      </c>
      <c r="F234" s="60">
        <f>F235</f>
        <v>300</v>
      </c>
    </row>
    <row r="235" spans="1:6" ht="37.5">
      <c r="A235" s="7" t="s">
        <v>241</v>
      </c>
      <c r="B235" s="2">
        <v>791</v>
      </c>
      <c r="C235" s="31">
        <v>1101</v>
      </c>
      <c r="D235" s="31">
        <v>5129700</v>
      </c>
      <c r="E235" s="2">
        <v>244</v>
      </c>
      <c r="F235" s="60">
        <v>300</v>
      </c>
    </row>
    <row r="236" spans="1:6" ht="37.5">
      <c r="A236" s="7" t="s">
        <v>206</v>
      </c>
      <c r="B236" s="2">
        <v>791</v>
      </c>
      <c r="C236" s="31" t="s">
        <v>366</v>
      </c>
      <c r="D236" s="31"/>
      <c r="E236" s="2"/>
      <c r="F236" s="54">
        <f>F237</f>
        <v>34686</v>
      </c>
    </row>
    <row r="237" spans="1:6" ht="75">
      <c r="A237" s="7" t="s">
        <v>368</v>
      </c>
      <c r="B237" s="2">
        <v>791</v>
      </c>
      <c r="C237" s="31" t="s">
        <v>366</v>
      </c>
      <c r="D237" s="31" t="s">
        <v>367</v>
      </c>
      <c r="E237" s="2"/>
      <c r="F237" s="60">
        <f>F238</f>
        <v>34686</v>
      </c>
    </row>
    <row r="238" spans="1:6" ht="18.75">
      <c r="A238" s="7" t="s">
        <v>249</v>
      </c>
      <c r="B238" s="2">
        <v>791</v>
      </c>
      <c r="C238" s="31" t="s">
        <v>366</v>
      </c>
      <c r="D238" s="31" t="s">
        <v>367</v>
      </c>
      <c r="E238" s="2">
        <v>500</v>
      </c>
      <c r="F238" s="60">
        <f>F239</f>
        <v>34686</v>
      </c>
    </row>
    <row r="239" spans="1:6" ht="18.75">
      <c r="A239" s="7" t="s">
        <v>153</v>
      </c>
      <c r="B239" s="2">
        <v>791</v>
      </c>
      <c r="C239" s="31" t="s">
        <v>366</v>
      </c>
      <c r="D239" s="31" t="s">
        <v>367</v>
      </c>
      <c r="E239" s="2">
        <v>540</v>
      </c>
      <c r="F239" s="60">
        <v>34686</v>
      </c>
    </row>
    <row r="240" spans="1:6" ht="18.75" hidden="1">
      <c r="A240" s="7"/>
      <c r="B240" s="2">
        <v>791</v>
      </c>
      <c r="C240" s="31"/>
      <c r="D240" s="31"/>
      <c r="E240" s="2"/>
      <c r="F240" s="60"/>
    </row>
    <row r="241" spans="1:6" ht="18.75" hidden="1">
      <c r="A241" s="7"/>
      <c r="B241" s="2">
        <v>791</v>
      </c>
      <c r="C241" s="31"/>
      <c r="D241" s="31"/>
      <c r="E241" s="2"/>
      <c r="F241" s="60"/>
    </row>
    <row r="242" spans="1:6" ht="18.75" hidden="1">
      <c r="A242" s="7"/>
      <c r="B242" s="2">
        <v>791</v>
      </c>
      <c r="C242" s="31"/>
      <c r="D242" s="31"/>
      <c r="E242" s="2"/>
      <c r="F242" s="60"/>
    </row>
    <row r="243" spans="1:6" ht="18.75" hidden="1">
      <c r="A243" s="7"/>
      <c r="B243" s="2">
        <v>791</v>
      </c>
      <c r="C243" s="31"/>
      <c r="D243" s="31"/>
      <c r="E243" s="2"/>
      <c r="F243" s="60"/>
    </row>
    <row r="244" spans="1:6" ht="37.5" hidden="1">
      <c r="A244" s="7" t="s">
        <v>241</v>
      </c>
      <c r="B244" s="2">
        <v>791</v>
      </c>
      <c r="C244" s="31"/>
      <c r="D244" s="31"/>
      <c r="E244" s="2"/>
      <c r="F244" s="60"/>
    </row>
    <row r="245" spans="1:6" ht="18.75" hidden="1">
      <c r="A245" s="7" t="s">
        <v>202</v>
      </c>
      <c r="B245" s="2">
        <v>791</v>
      </c>
      <c r="C245" s="31">
        <v>1202</v>
      </c>
      <c r="D245" s="31"/>
      <c r="E245" s="2"/>
      <c r="F245" s="60"/>
    </row>
    <row r="246" spans="1:6" ht="37.5" hidden="1">
      <c r="A246" s="7" t="s">
        <v>300</v>
      </c>
      <c r="B246" s="2">
        <v>791</v>
      </c>
      <c r="C246" s="31">
        <v>1202</v>
      </c>
      <c r="D246" s="31">
        <v>4570000</v>
      </c>
      <c r="E246" s="2"/>
      <c r="F246" s="60"/>
    </row>
    <row r="247" spans="1:6" ht="18.75" hidden="1">
      <c r="A247" s="7" t="s">
        <v>301</v>
      </c>
      <c r="B247" s="2">
        <v>791</v>
      </c>
      <c r="C247" s="31">
        <v>1202</v>
      </c>
      <c r="D247" s="31">
        <v>4578500</v>
      </c>
      <c r="E247" s="2"/>
      <c r="F247" s="60"/>
    </row>
    <row r="248" spans="1:6" ht="37.5" hidden="1">
      <c r="A248" s="7" t="s">
        <v>238</v>
      </c>
      <c r="B248" s="2">
        <v>791</v>
      </c>
      <c r="C248" s="31">
        <v>1202</v>
      </c>
      <c r="D248" s="31">
        <v>4578500</v>
      </c>
      <c r="E248" s="2">
        <v>200</v>
      </c>
      <c r="F248" s="60"/>
    </row>
    <row r="249" spans="1:6" ht="37.5" hidden="1">
      <c r="A249" s="7" t="s">
        <v>239</v>
      </c>
      <c r="B249" s="2">
        <v>791</v>
      </c>
      <c r="C249" s="31">
        <v>1202</v>
      </c>
      <c r="D249" s="31">
        <v>4578500</v>
      </c>
      <c r="E249" s="2">
        <v>240</v>
      </c>
      <c r="F249" s="60"/>
    </row>
    <row r="250" spans="1:6" ht="37.5" hidden="1">
      <c r="A250" s="7" t="s">
        <v>241</v>
      </c>
      <c r="B250" s="2">
        <v>791</v>
      </c>
      <c r="C250" s="31">
        <v>1202</v>
      </c>
      <c r="D250" s="31">
        <v>4578500</v>
      </c>
      <c r="E250" s="2">
        <v>244</v>
      </c>
      <c r="F250" s="60"/>
    </row>
    <row r="251" spans="1:6" s="1" customFormat="1" ht="18.75" hidden="1">
      <c r="A251" s="27" t="s">
        <v>328</v>
      </c>
      <c r="B251" s="21">
        <v>791</v>
      </c>
      <c r="C251" s="21">
        <v>9900</v>
      </c>
      <c r="D251" s="48" t="s">
        <v>326</v>
      </c>
      <c r="E251" s="48" t="s">
        <v>327</v>
      </c>
      <c r="F251" s="65"/>
    </row>
  </sheetData>
  <sheetProtection/>
  <mergeCells count="8">
    <mergeCell ref="A8:F8"/>
    <mergeCell ref="A11:F11"/>
    <mergeCell ref="A6:F6"/>
    <mergeCell ref="A7:F7"/>
    <mergeCell ref="A2:F2"/>
    <mergeCell ref="A3:F3"/>
    <mergeCell ref="A4:F4"/>
    <mergeCell ref="A5:F5"/>
  </mergeCells>
  <printOptions/>
  <pageMargins left="0.5118110236220472" right="0.1968503937007874" top="0.1968503937007874" bottom="0.1968503937007874" header="0.31496062992125984" footer="0.31496062992125984"/>
  <pageSetup fitToHeight="6" fitToWidth="1" horizontalDpi="180" verticalDpi="18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G240"/>
  <sheetViews>
    <sheetView zoomScale="75" zoomScaleNormal="75" workbookViewId="0" topLeftCell="A1">
      <selection activeCell="A2" sqref="A2:G8"/>
    </sheetView>
  </sheetViews>
  <sheetFormatPr defaultColWidth="9.140625" defaultRowHeight="15"/>
  <cols>
    <col min="1" max="1" width="65.421875" style="11" customWidth="1"/>
    <col min="2" max="2" width="10.57421875" style="11" customWidth="1"/>
    <col min="3" max="3" width="9.57421875" style="29" customWidth="1"/>
    <col min="4" max="4" width="11.140625" style="29" customWidth="1"/>
    <col min="5" max="5" width="9.140625" style="11" customWidth="1"/>
    <col min="6" max="6" width="15.7109375" style="49" bestFit="1" customWidth="1"/>
    <col min="7" max="7" width="16.00390625" style="11" customWidth="1"/>
    <col min="8" max="16384" width="9.140625" style="11" customWidth="1"/>
  </cols>
  <sheetData>
    <row r="1" ht="18.75">
      <c r="G1" s="25"/>
    </row>
    <row r="2" spans="1:7" ht="18.75" customHeight="1">
      <c r="A2" s="77" t="s">
        <v>227</v>
      </c>
      <c r="B2" s="89"/>
      <c r="C2" s="89"/>
      <c r="D2" s="89"/>
      <c r="E2" s="89"/>
      <c r="F2" s="89"/>
      <c r="G2" s="89"/>
    </row>
    <row r="3" spans="1:7" ht="18.75" customHeight="1">
      <c r="A3" s="77" t="s">
        <v>46</v>
      </c>
      <c r="B3" s="89"/>
      <c r="C3" s="89"/>
      <c r="D3" s="89"/>
      <c r="E3" s="89"/>
      <c r="F3" s="89"/>
      <c r="G3" s="89"/>
    </row>
    <row r="4" spans="1:7" ht="18.75" customHeight="1">
      <c r="A4" s="77" t="s">
        <v>47</v>
      </c>
      <c r="B4" s="89"/>
      <c r="C4" s="89"/>
      <c r="D4" s="89"/>
      <c r="E4" s="89"/>
      <c r="F4" s="89"/>
      <c r="G4" s="89"/>
    </row>
    <row r="5" spans="1:7" ht="18.75" customHeight="1">
      <c r="A5" s="77" t="s">
        <v>372</v>
      </c>
      <c r="B5" s="89"/>
      <c r="C5" s="89"/>
      <c r="D5" s="89"/>
      <c r="E5" s="89"/>
      <c r="F5" s="89"/>
      <c r="G5" s="89"/>
    </row>
    <row r="6" spans="1:7" ht="18.75" customHeight="1">
      <c r="A6" s="77" t="s">
        <v>48</v>
      </c>
      <c r="B6" s="89"/>
      <c r="C6" s="89"/>
      <c r="D6" s="89"/>
      <c r="E6" s="89"/>
      <c r="F6" s="89"/>
      <c r="G6" s="89"/>
    </row>
    <row r="7" spans="1:7" ht="18.75" customHeight="1">
      <c r="A7" s="77" t="s">
        <v>47</v>
      </c>
      <c r="B7" s="89"/>
      <c r="C7" s="89"/>
      <c r="D7" s="89"/>
      <c r="E7" s="89"/>
      <c r="F7" s="89"/>
      <c r="G7" s="89"/>
    </row>
    <row r="8" spans="1:7" ht="18.75" customHeight="1">
      <c r="A8" s="77" t="s">
        <v>49</v>
      </c>
      <c r="B8" s="89"/>
      <c r="C8" s="89"/>
      <c r="D8" s="89"/>
      <c r="E8" s="89"/>
      <c r="F8" s="89"/>
      <c r="G8" s="89"/>
    </row>
    <row r="9" spans="1:7" ht="18.75" customHeight="1">
      <c r="A9" s="12"/>
      <c r="B9" s="3"/>
      <c r="C9" s="33"/>
      <c r="D9" s="33"/>
      <c r="E9" s="3"/>
      <c r="F9" s="52"/>
      <c r="G9" s="3"/>
    </row>
    <row r="10" spans="1:7" ht="88.5" customHeight="1">
      <c r="A10" s="75" t="s">
        <v>304</v>
      </c>
      <c r="B10" s="101"/>
      <c r="C10" s="101"/>
      <c r="D10" s="101"/>
      <c r="E10" s="101"/>
      <c r="F10" s="101"/>
      <c r="G10" s="101"/>
    </row>
    <row r="11" ht="18.75" customHeight="1">
      <c r="G11" s="25" t="s">
        <v>157</v>
      </c>
    </row>
    <row r="12" spans="1:7" ht="18.75" customHeight="1">
      <c r="A12" s="100" t="s">
        <v>173</v>
      </c>
      <c r="B12" s="100" t="s">
        <v>229</v>
      </c>
      <c r="C12" s="98" t="s">
        <v>207</v>
      </c>
      <c r="D12" s="98" t="s">
        <v>230</v>
      </c>
      <c r="E12" s="100" t="s">
        <v>231</v>
      </c>
      <c r="F12" s="102" t="s">
        <v>232</v>
      </c>
      <c r="G12" s="103"/>
    </row>
    <row r="13" spans="1:7" ht="57.75" customHeight="1">
      <c r="A13" s="104"/>
      <c r="B13" s="104"/>
      <c r="C13" s="105"/>
      <c r="D13" s="105"/>
      <c r="E13" s="104"/>
      <c r="F13" s="53" t="s">
        <v>305</v>
      </c>
      <c r="G13" s="20" t="s">
        <v>306</v>
      </c>
    </row>
    <row r="14" spans="1:7" ht="18.75" customHeight="1">
      <c r="A14" s="2">
        <v>1</v>
      </c>
      <c r="B14" s="2">
        <v>2</v>
      </c>
      <c r="C14" s="31">
        <v>3</v>
      </c>
      <c r="D14" s="31">
        <v>4</v>
      </c>
      <c r="E14" s="2">
        <v>5</v>
      </c>
      <c r="F14" s="24">
        <v>6</v>
      </c>
      <c r="G14" s="2">
        <v>7</v>
      </c>
    </row>
    <row r="15" spans="1:7" ht="18.75">
      <c r="A15" s="9" t="s">
        <v>120</v>
      </c>
      <c r="B15" s="20"/>
      <c r="C15" s="20"/>
      <c r="D15" s="20"/>
      <c r="E15" s="20"/>
      <c r="F15" s="54">
        <f>F16+F25</f>
        <v>162454</v>
      </c>
      <c r="G15" s="54">
        <f>G16+G25</f>
        <v>175288</v>
      </c>
    </row>
    <row r="16" spans="1:7" ht="18.75">
      <c r="A16" s="9" t="s">
        <v>330</v>
      </c>
      <c r="B16" s="20">
        <v>730</v>
      </c>
      <c r="C16" s="30"/>
      <c r="D16" s="30"/>
      <c r="E16" s="20"/>
      <c r="F16" s="55">
        <f>F17</f>
        <v>403</v>
      </c>
      <c r="G16" s="55">
        <f>G17</f>
        <v>403</v>
      </c>
    </row>
    <row r="17" spans="1:7" ht="75">
      <c r="A17" s="7" t="s">
        <v>175</v>
      </c>
      <c r="B17" s="2">
        <v>730</v>
      </c>
      <c r="C17" s="31" t="s">
        <v>209</v>
      </c>
      <c r="D17" s="31"/>
      <c r="E17" s="2"/>
      <c r="F17" s="56">
        <f>F18</f>
        <v>403</v>
      </c>
      <c r="G17" s="56">
        <f>G18</f>
        <v>403</v>
      </c>
    </row>
    <row r="18" spans="1:7" ht="18.75">
      <c r="A18" s="7" t="s">
        <v>234</v>
      </c>
      <c r="B18" s="2">
        <v>730</v>
      </c>
      <c r="C18" s="31" t="s">
        <v>209</v>
      </c>
      <c r="D18" s="31" t="s">
        <v>308</v>
      </c>
      <c r="E18" s="2"/>
      <c r="F18" s="56">
        <f>F19+F22</f>
        <v>403</v>
      </c>
      <c r="G18" s="56">
        <f>G19+G22</f>
        <v>403</v>
      </c>
    </row>
    <row r="19" spans="1:7" ht="93.75">
      <c r="A19" s="7" t="s">
        <v>235</v>
      </c>
      <c r="B19" s="2">
        <v>730</v>
      </c>
      <c r="C19" s="31" t="s">
        <v>209</v>
      </c>
      <c r="D19" s="31" t="s">
        <v>308</v>
      </c>
      <c r="E19" s="2">
        <v>100</v>
      </c>
      <c r="F19" s="56">
        <f>F20</f>
        <v>374</v>
      </c>
      <c r="G19" s="56">
        <f>G20</f>
        <v>374</v>
      </c>
    </row>
    <row r="20" spans="1:7" ht="37.5">
      <c r="A20" s="7" t="s">
        <v>236</v>
      </c>
      <c r="B20" s="2">
        <v>730</v>
      </c>
      <c r="C20" s="31" t="s">
        <v>209</v>
      </c>
      <c r="D20" s="31" t="s">
        <v>308</v>
      </c>
      <c r="E20" s="2">
        <v>120</v>
      </c>
      <c r="F20" s="56">
        <f>F21</f>
        <v>374</v>
      </c>
      <c r="G20" s="56">
        <f>G21</f>
        <v>374</v>
      </c>
    </row>
    <row r="21" spans="1:7" ht="18.75">
      <c r="A21" s="7" t="s">
        <v>183</v>
      </c>
      <c r="B21" s="2">
        <v>730</v>
      </c>
      <c r="C21" s="31" t="s">
        <v>209</v>
      </c>
      <c r="D21" s="31" t="s">
        <v>308</v>
      </c>
      <c r="E21" s="2">
        <v>121</v>
      </c>
      <c r="F21" s="60">
        <v>374</v>
      </c>
      <c r="G21" s="60">
        <v>374</v>
      </c>
    </row>
    <row r="22" spans="1:7" ht="37.5">
      <c r="A22" s="7" t="s">
        <v>238</v>
      </c>
      <c r="B22" s="2">
        <v>730</v>
      </c>
      <c r="C22" s="31" t="s">
        <v>209</v>
      </c>
      <c r="D22" s="31" t="s">
        <v>308</v>
      </c>
      <c r="E22" s="2">
        <v>200</v>
      </c>
      <c r="F22" s="56">
        <f>F23</f>
        <v>29</v>
      </c>
      <c r="G22" s="56">
        <f>G23</f>
        <v>29</v>
      </c>
    </row>
    <row r="23" spans="1:7" ht="37.5">
      <c r="A23" s="7" t="s">
        <v>239</v>
      </c>
      <c r="B23" s="2">
        <v>730</v>
      </c>
      <c r="C23" s="31" t="s">
        <v>209</v>
      </c>
      <c r="D23" s="31" t="s">
        <v>308</v>
      </c>
      <c r="E23" s="2">
        <v>240</v>
      </c>
      <c r="F23" s="56">
        <f>F24</f>
        <v>29</v>
      </c>
      <c r="G23" s="56">
        <f>G24</f>
        <v>29</v>
      </c>
    </row>
    <row r="24" spans="1:7" ht="37.5">
      <c r="A24" s="7" t="s">
        <v>241</v>
      </c>
      <c r="B24" s="2">
        <v>730</v>
      </c>
      <c r="C24" s="31" t="s">
        <v>209</v>
      </c>
      <c r="D24" s="31" t="s">
        <v>308</v>
      </c>
      <c r="E24" s="2">
        <v>244</v>
      </c>
      <c r="F24" s="60">
        <v>29</v>
      </c>
      <c r="G24" s="60">
        <v>29</v>
      </c>
    </row>
    <row r="25" spans="1:7" ht="56.25">
      <c r="A25" s="9" t="s">
        <v>302</v>
      </c>
      <c r="B25" s="20">
        <v>791</v>
      </c>
      <c r="C25" s="30"/>
      <c r="D25" s="30"/>
      <c r="E25" s="20"/>
      <c r="F25" s="54">
        <f>F26+F105+F121+F153+F169+F190+F223+F236+F240</f>
        <v>162051</v>
      </c>
      <c r="G25" s="54">
        <f>G26+G105+G121+G153+G169+G190+G223+G236+G240</f>
        <v>174885</v>
      </c>
    </row>
    <row r="26" spans="1:7" ht="18.75">
      <c r="A26" s="7" t="s">
        <v>174</v>
      </c>
      <c r="B26" s="2">
        <v>791</v>
      </c>
      <c r="C26" s="31" t="s">
        <v>208</v>
      </c>
      <c r="D26" s="31"/>
      <c r="E26" s="2"/>
      <c r="F26" s="55">
        <f>F27+F75+F81</f>
        <v>11274</v>
      </c>
      <c r="G26" s="55">
        <f>G27+G75+G81</f>
        <v>11274</v>
      </c>
    </row>
    <row r="27" spans="1:7" ht="75">
      <c r="A27" s="7" t="s">
        <v>176</v>
      </c>
      <c r="B27" s="2">
        <v>791</v>
      </c>
      <c r="C27" s="31" t="s">
        <v>210</v>
      </c>
      <c r="D27" s="31"/>
      <c r="E27" s="2"/>
      <c r="F27" s="57">
        <f>F28</f>
        <v>9565</v>
      </c>
      <c r="G27" s="57">
        <f>G28</f>
        <v>9565</v>
      </c>
    </row>
    <row r="28" spans="1:7" ht="75">
      <c r="A28" s="7" t="s">
        <v>233</v>
      </c>
      <c r="B28" s="2">
        <v>791</v>
      </c>
      <c r="C28" s="31" t="s">
        <v>210</v>
      </c>
      <c r="D28" s="31" t="s">
        <v>307</v>
      </c>
      <c r="E28" s="2"/>
      <c r="F28" s="57">
        <f>F29+F44</f>
        <v>9565</v>
      </c>
      <c r="G28" s="57">
        <f>G29+G44</f>
        <v>9565</v>
      </c>
    </row>
    <row r="29" spans="1:7" ht="18.75">
      <c r="A29" s="7" t="s">
        <v>234</v>
      </c>
      <c r="B29" s="2">
        <v>791</v>
      </c>
      <c r="C29" s="31" t="s">
        <v>210</v>
      </c>
      <c r="D29" s="31" t="s">
        <v>308</v>
      </c>
      <c r="E29" s="2"/>
      <c r="F29" s="58">
        <f>F30+F34</f>
        <v>9044</v>
      </c>
      <c r="G29" s="58">
        <f>G30+G34</f>
        <v>9044</v>
      </c>
    </row>
    <row r="30" spans="1:7" ht="93.75">
      <c r="A30" s="7" t="s">
        <v>235</v>
      </c>
      <c r="B30" s="2">
        <v>791</v>
      </c>
      <c r="C30" s="31" t="s">
        <v>210</v>
      </c>
      <c r="D30" s="31" t="s">
        <v>308</v>
      </c>
      <c r="E30" s="2">
        <v>100</v>
      </c>
      <c r="F30" s="59">
        <f>F31</f>
        <v>6270</v>
      </c>
      <c r="G30" s="59">
        <f>G31</f>
        <v>6270</v>
      </c>
    </row>
    <row r="31" spans="1:7" ht="37.5">
      <c r="A31" s="7" t="s">
        <v>236</v>
      </c>
      <c r="B31" s="2">
        <v>791</v>
      </c>
      <c r="C31" s="31" t="s">
        <v>210</v>
      </c>
      <c r="D31" s="31" t="s">
        <v>308</v>
      </c>
      <c r="E31" s="2">
        <v>120</v>
      </c>
      <c r="F31" s="38">
        <f>F32+F33</f>
        <v>6270</v>
      </c>
      <c r="G31" s="38">
        <f>G32+G33</f>
        <v>6270</v>
      </c>
    </row>
    <row r="32" spans="1:7" ht="18.75">
      <c r="A32" s="7" t="s">
        <v>183</v>
      </c>
      <c r="B32" s="2">
        <v>791</v>
      </c>
      <c r="C32" s="31" t="s">
        <v>210</v>
      </c>
      <c r="D32" s="31" t="s">
        <v>308</v>
      </c>
      <c r="E32" s="2">
        <v>121</v>
      </c>
      <c r="F32" s="60">
        <v>6268</v>
      </c>
      <c r="G32" s="60">
        <v>6268</v>
      </c>
    </row>
    <row r="33" spans="1:7" ht="37.5">
      <c r="A33" s="7" t="s">
        <v>237</v>
      </c>
      <c r="B33" s="2">
        <v>791</v>
      </c>
      <c r="C33" s="31" t="s">
        <v>210</v>
      </c>
      <c r="D33" s="31" t="s">
        <v>308</v>
      </c>
      <c r="E33" s="2">
        <v>122</v>
      </c>
      <c r="F33" s="60">
        <v>2</v>
      </c>
      <c r="G33" s="60">
        <v>2</v>
      </c>
    </row>
    <row r="34" spans="1:7" ht="37.5">
      <c r="A34" s="7" t="s">
        <v>238</v>
      </c>
      <c r="B34" s="2">
        <v>791</v>
      </c>
      <c r="C34" s="31" t="s">
        <v>210</v>
      </c>
      <c r="D34" s="31" t="s">
        <v>308</v>
      </c>
      <c r="E34" s="2">
        <v>200</v>
      </c>
      <c r="F34" s="59">
        <f>F35</f>
        <v>2774</v>
      </c>
      <c r="G34" s="59">
        <f>G35</f>
        <v>2774</v>
      </c>
    </row>
    <row r="35" spans="1:7" ht="37.5">
      <c r="A35" s="7" t="s">
        <v>239</v>
      </c>
      <c r="B35" s="2">
        <v>791</v>
      </c>
      <c r="C35" s="31" t="s">
        <v>210</v>
      </c>
      <c r="D35" s="31" t="s">
        <v>308</v>
      </c>
      <c r="E35" s="2">
        <v>240</v>
      </c>
      <c r="F35" s="38">
        <f>F36+F37</f>
        <v>2774</v>
      </c>
      <c r="G35" s="38">
        <f>G36+G37</f>
        <v>2774</v>
      </c>
    </row>
    <row r="36" spans="1:7" ht="37.5">
      <c r="A36" s="7" t="s">
        <v>240</v>
      </c>
      <c r="B36" s="2">
        <v>791</v>
      </c>
      <c r="C36" s="31" t="s">
        <v>210</v>
      </c>
      <c r="D36" s="31" t="s">
        <v>308</v>
      </c>
      <c r="E36" s="2">
        <v>242</v>
      </c>
      <c r="F36" s="60">
        <v>13</v>
      </c>
      <c r="G36" s="60">
        <v>13</v>
      </c>
    </row>
    <row r="37" spans="1:7" ht="37.5">
      <c r="A37" s="7" t="s">
        <v>241</v>
      </c>
      <c r="B37" s="2">
        <v>791</v>
      </c>
      <c r="C37" s="31" t="s">
        <v>210</v>
      </c>
      <c r="D37" s="31" t="s">
        <v>308</v>
      </c>
      <c r="E37" s="2">
        <v>244</v>
      </c>
      <c r="F37" s="60">
        <v>2761</v>
      </c>
      <c r="G37" s="60">
        <v>2761</v>
      </c>
    </row>
    <row r="38" spans="1:7" ht="18.75" hidden="1">
      <c r="A38" s="7" t="s">
        <v>242</v>
      </c>
      <c r="B38" s="2">
        <v>791</v>
      </c>
      <c r="C38" s="31" t="s">
        <v>210</v>
      </c>
      <c r="D38" s="31" t="s">
        <v>308</v>
      </c>
      <c r="E38" s="2">
        <v>300</v>
      </c>
      <c r="F38" s="38"/>
      <c r="G38" s="38"/>
    </row>
    <row r="39" spans="1:7" ht="18.75" hidden="1">
      <c r="A39" s="7" t="s">
        <v>243</v>
      </c>
      <c r="B39" s="2">
        <v>791</v>
      </c>
      <c r="C39" s="31" t="s">
        <v>210</v>
      </c>
      <c r="D39" s="31" t="s">
        <v>308</v>
      </c>
      <c r="E39" s="2">
        <v>360</v>
      </c>
      <c r="F39" s="38"/>
      <c r="G39" s="38"/>
    </row>
    <row r="40" spans="1:7" ht="18.75" hidden="1">
      <c r="A40" s="7" t="s">
        <v>244</v>
      </c>
      <c r="B40" s="2">
        <v>791</v>
      </c>
      <c r="C40" s="31" t="s">
        <v>210</v>
      </c>
      <c r="D40" s="31" t="s">
        <v>308</v>
      </c>
      <c r="E40" s="2">
        <v>800</v>
      </c>
      <c r="F40" s="38"/>
      <c r="G40" s="38"/>
    </row>
    <row r="41" spans="1:7" ht="56.25" hidden="1">
      <c r="A41" s="7" t="s">
        <v>245</v>
      </c>
      <c r="B41" s="2">
        <v>791</v>
      </c>
      <c r="C41" s="31" t="s">
        <v>210</v>
      </c>
      <c r="D41" s="31" t="s">
        <v>308</v>
      </c>
      <c r="E41" s="2">
        <v>850</v>
      </c>
      <c r="F41" s="38"/>
      <c r="G41" s="38"/>
    </row>
    <row r="42" spans="1:7" ht="37.5" hidden="1">
      <c r="A42" s="7" t="s">
        <v>246</v>
      </c>
      <c r="B42" s="2">
        <v>791</v>
      </c>
      <c r="C42" s="31" t="s">
        <v>210</v>
      </c>
      <c r="D42" s="31" t="s">
        <v>308</v>
      </c>
      <c r="E42" s="2">
        <v>851</v>
      </c>
      <c r="F42" s="38"/>
      <c r="G42" s="38"/>
    </row>
    <row r="43" spans="1:7" ht="18.75" hidden="1">
      <c r="A43" s="7" t="s">
        <v>247</v>
      </c>
      <c r="B43" s="2">
        <v>791</v>
      </c>
      <c r="C43" s="31" t="s">
        <v>210</v>
      </c>
      <c r="D43" s="31" t="s">
        <v>308</v>
      </c>
      <c r="E43" s="2">
        <v>852</v>
      </c>
      <c r="F43" s="38"/>
      <c r="G43" s="38"/>
    </row>
    <row r="44" spans="1:7" ht="56.25">
      <c r="A44" s="7" t="s">
        <v>248</v>
      </c>
      <c r="B44" s="2">
        <v>791</v>
      </c>
      <c r="C44" s="31" t="s">
        <v>210</v>
      </c>
      <c r="D44" s="31" t="s">
        <v>309</v>
      </c>
      <c r="E44" s="2"/>
      <c r="F44" s="58">
        <f aca="true" t="shared" si="0" ref="F44:G46">F45</f>
        <v>521</v>
      </c>
      <c r="G44" s="58">
        <f t="shared" si="0"/>
        <v>521</v>
      </c>
    </row>
    <row r="45" spans="1:7" ht="93.75">
      <c r="A45" s="7" t="s">
        <v>235</v>
      </c>
      <c r="B45" s="2">
        <v>791</v>
      </c>
      <c r="C45" s="31" t="s">
        <v>210</v>
      </c>
      <c r="D45" s="31" t="s">
        <v>309</v>
      </c>
      <c r="E45" s="2">
        <v>100</v>
      </c>
      <c r="F45" s="59">
        <f t="shared" si="0"/>
        <v>521</v>
      </c>
      <c r="G45" s="59">
        <f t="shared" si="0"/>
        <v>521</v>
      </c>
    </row>
    <row r="46" spans="1:7" ht="37.5">
      <c r="A46" s="7" t="s">
        <v>236</v>
      </c>
      <c r="B46" s="2">
        <v>791</v>
      </c>
      <c r="C46" s="31" t="s">
        <v>210</v>
      </c>
      <c r="D46" s="31" t="s">
        <v>309</v>
      </c>
      <c r="E46" s="2">
        <v>120</v>
      </c>
      <c r="F46" s="38">
        <f t="shared" si="0"/>
        <v>521</v>
      </c>
      <c r="G46" s="38">
        <f t="shared" si="0"/>
        <v>521</v>
      </c>
    </row>
    <row r="47" spans="1:7" ht="18.75">
      <c r="A47" s="7" t="s">
        <v>183</v>
      </c>
      <c r="B47" s="2">
        <v>791</v>
      </c>
      <c r="C47" s="31" t="s">
        <v>210</v>
      </c>
      <c r="D47" s="31" t="s">
        <v>309</v>
      </c>
      <c r="E47" s="2">
        <v>121</v>
      </c>
      <c r="F47" s="60">
        <v>521</v>
      </c>
      <c r="G47" s="60">
        <v>521</v>
      </c>
    </row>
    <row r="48" spans="1:7" ht="18.75" hidden="1">
      <c r="A48" s="7" t="s">
        <v>249</v>
      </c>
      <c r="B48" s="2">
        <v>791</v>
      </c>
      <c r="C48" s="31" t="s">
        <v>210</v>
      </c>
      <c r="D48" s="31">
        <v>5210000</v>
      </c>
      <c r="E48" s="2"/>
      <c r="F48" s="38"/>
      <c r="G48" s="38"/>
    </row>
    <row r="49" spans="1:7" ht="112.5" hidden="1">
      <c r="A49" s="7" t="s">
        <v>250</v>
      </c>
      <c r="B49" s="2">
        <v>791</v>
      </c>
      <c r="C49" s="31" t="s">
        <v>210</v>
      </c>
      <c r="D49" s="31">
        <v>5210200</v>
      </c>
      <c r="E49" s="2"/>
      <c r="F49" s="38"/>
      <c r="G49" s="38"/>
    </row>
    <row r="50" spans="1:7" ht="56.25" hidden="1">
      <c r="A50" s="7" t="s">
        <v>251</v>
      </c>
      <c r="B50" s="2">
        <v>791</v>
      </c>
      <c r="C50" s="31" t="s">
        <v>210</v>
      </c>
      <c r="D50" s="31">
        <v>5210260</v>
      </c>
      <c r="E50" s="2"/>
      <c r="F50" s="38"/>
      <c r="G50" s="38"/>
    </row>
    <row r="51" spans="1:7" ht="93.75" hidden="1">
      <c r="A51" s="7" t="s">
        <v>235</v>
      </c>
      <c r="B51" s="2">
        <v>791</v>
      </c>
      <c r="C51" s="31" t="s">
        <v>210</v>
      </c>
      <c r="D51" s="31">
        <v>5210260</v>
      </c>
      <c r="E51" s="2">
        <v>100</v>
      </c>
      <c r="F51" s="38"/>
      <c r="G51" s="38"/>
    </row>
    <row r="52" spans="1:7" ht="37.5" hidden="1">
      <c r="A52" s="7" t="s">
        <v>236</v>
      </c>
      <c r="B52" s="2">
        <v>791</v>
      </c>
      <c r="C52" s="31" t="s">
        <v>210</v>
      </c>
      <c r="D52" s="31">
        <v>5210260</v>
      </c>
      <c r="E52" s="2">
        <v>120</v>
      </c>
      <c r="F52" s="38"/>
      <c r="G52" s="38"/>
    </row>
    <row r="53" spans="1:7" ht="18.75" hidden="1">
      <c r="A53" s="7" t="s">
        <v>183</v>
      </c>
      <c r="B53" s="2">
        <v>791</v>
      </c>
      <c r="C53" s="31" t="s">
        <v>210</v>
      </c>
      <c r="D53" s="31">
        <v>5210260</v>
      </c>
      <c r="E53" s="2">
        <v>121</v>
      </c>
      <c r="F53" s="38"/>
      <c r="G53" s="38"/>
    </row>
    <row r="54" spans="1:7" ht="37.5" hidden="1">
      <c r="A54" s="7" t="s">
        <v>237</v>
      </c>
      <c r="B54" s="2">
        <v>791</v>
      </c>
      <c r="C54" s="31" t="s">
        <v>210</v>
      </c>
      <c r="D54" s="31">
        <v>5210260</v>
      </c>
      <c r="E54" s="2">
        <v>122</v>
      </c>
      <c r="F54" s="38"/>
      <c r="G54" s="38"/>
    </row>
    <row r="55" spans="1:7" ht="37.5" hidden="1">
      <c r="A55" s="7" t="s">
        <v>238</v>
      </c>
      <c r="B55" s="2">
        <v>791</v>
      </c>
      <c r="C55" s="31" t="s">
        <v>210</v>
      </c>
      <c r="D55" s="31">
        <v>5210260</v>
      </c>
      <c r="E55" s="2">
        <v>200</v>
      </c>
      <c r="F55" s="38"/>
      <c r="G55" s="38"/>
    </row>
    <row r="56" spans="1:7" ht="37.5" hidden="1">
      <c r="A56" s="7" t="s">
        <v>239</v>
      </c>
      <c r="B56" s="2">
        <v>791</v>
      </c>
      <c r="C56" s="31" t="s">
        <v>210</v>
      </c>
      <c r="D56" s="31">
        <v>5210260</v>
      </c>
      <c r="E56" s="2">
        <v>240</v>
      </c>
      <c r="F56" s="38"/>
      <c r="G56" s="38"/>
    </row>
    <row r="57" spans="1:7" ht="37.5" hidden="1">
      <c r="A57" s="7" t="s">
        <v>240</v>
      </c>
      <c r="B57" s="2">
        <v>791</v>
      </c>
      <c r="C57" s="31" t="s">
        <v>210</v>
      </c>
      <c r="D57" s="31">
        <v>5210260</v>
      </c>
      <c r="E57" s="2">
        <v>242</v>
      </c>
      <c r="F57" s="38"/>
      <c r="G57" s="38"/>
    </row>
    <row r="58" spans="1:7" ht="37.5" hidden="1">
      <c r="A58" s="7" t="s">
        <v>241</v>
      </c>
      <c r="B58" s="2">
        <v>791</v>
      </c>
      <c r="C58" s="31" t="s">
        <v>210</v>
      </c>
      <c r="D58" s="31">
        <v>5210260</v>
      </c>
      <c r="E58" s="2">
        <v>244</v>
      </c>
      <c r="F58" s="38"/>
      <c r="G58" s="38"/>
    </row>
    <row r="59" spans="1:7" ht="37.5" hidden="1">
      <c r="A59" s="7" t="s">
        <v>252</v>
      </c>
      <c r="B59" s="2">
        <v>791</v>
      </c>
      <c r="C59" s="31" t="s">
        <v>210</v>
      </c>
      <c r="D59" s="31">
        <v>5210290</v>
      </c>
      <c r="E59" s="2"/>
      <c r="F59" s="38"/>
      <c r="G59" s="38"/>
    </row>
    <row r="60" spans="1:7" ht="93.75" hidden="1">
      <c r="A60" s="7" t="s">
        <v>235</v>
      </c>
      <c r="B60" s="2">
        <v>791</v>
      </c>
      <c r="C60" s="31" t="s">
        <v>210</v>
      </c>
      <c r="D60" s="31">
        <v>5210290</v>
      </c>
      <c r="E60" s="2">
        <v>100</v>
      </c>
      <c r="F60" s="38"/>
      <c r="G60" s="38"/>
    </row>
    <row r="61" spans="1:7" ht="37.5" hidden="1">
      <c r="A61" s="7" t="s">
        <v>236</v>
      </c>
      <c r="B61" s="2">
        <v>791</v>
      </c>
      <c r="C61" s="31" t="s">
        <v>210</v>
      </c>
      <c r="D61" s="31">
        <v>5210290</v>
      </c>
      <c r="E61" s="2">
        <v>120</v>
      </c>
      <c r="F61" s="38"/>
      <c r="G61" s="38"/>
    </row>
    <row r="62" spans="1:7" ht="18.75" hidden="1">
      <c r="A62" s="7" t="s">
        <v>183</v>
      </c>
      <c r="B62" s="2">
        <v>791</v>
      </c>
      <c r="C62" s="31" t="s">
        <v>210</v>
      </c>
      <c r="D62" s="31">
        <v>5210290</v>
      </c>
      <c r="E62" s="2">
        <v>121</v>
      </c>
      <c r="F62" s="38"/>
      <c r="G62" s="38"/>
    </row>
    <row r="63" spans="1:7" ht="37.5" hidden="1">
      <c r="A63" s="7" t="s">
        <v>238</v>
      </c>
      <c r="B63" s="2">
        <v>791</v>
      </c>
      <c r="C63" s="31" t="s">
        <v>210</v>
      </c>
      <c r="D63" s="31">
        <v>5210290</v>
      </c>
      <c r="E63" s="2">
        <v>200</v>
      </c>
      <c r="F63" s="38"/>
      <c r="G63" s="38"/>
    </row>
    <row r="64" spans="1:7" ht="37.5" hidden="1">
      <c r="A64" s="7" t="s">
        <v>239</v>
      </c>
      <c r="B64" s="2">
        <v>791</v>
      </c>
      <c r="C64" s="31" t="s">
        <v>210</v>
      </c>
      <c r="D64" s="31">
        <v>5210290</v>
      </c>
      <c r="E64" s="2">
        <v>240</v>
      </c>
      <c r="F64" s="38"/>
      <c r="G64" s="38"/>
    </row>
    <row r="65" spans="1:7" ht="37.5" hidden="1">
      <c r="A65" s="7" t="s">
        <v>241</v>
      </c>
      <c r="B65" s="2">
        <v>791</v>
      </c>
      <c r="C65" s="31" t="s">
        <v>210</v>
      </c>
      <c r="D65" s="31">
        <v>5210290</v>
      </c>
      <c r="E65" s="2">
        <v>244</v>
      </c>
      <c r="F65" s="38"/>
      <c r="G65" s="38"/>
    </row>
    <row r="66" spans="1:7" ht="37.5" hidden="1">
      <c r="A66" s="7" t="s">
        <v>253</v>
      </c>
      <c r="B66" s="2">
        <v>791</v>
      </c>
      <c r="C66" s="31" t="s">
        <v>210</v>
      </c>
      <c r="D66" s="31">
        <v>5210295</v>
      </c>
      <c r="E66" s="2"/>
      <c r="F66" s="38"/>
      <c r="G66" s="38"/>
    </row>
    <row r="67" spans="1:7" ht="93.75" hidden="1">
      <c r="A67" s="7" t="s">
        <v>235</v>
      </c>
      <c r="B67" s="2">
        <v>791</v>
      </c>
      <c r="C67" s="31" t="s">
        <v>210</v>
      </c>
      <c r="D67" s="31">
        <v>5210295</v>
      </c>
      <c r="E67" s="2">
        <v>100</v>
      </c>
      <c r="F67" s="38"/>
      <c r="G67" s="38"/>
    </row>
    <row r="68" spans="1:7" ht="37.5" hidden="1">
      <c r="A68" s="7" t="s">
        <v>236</v>
      </c>
      <c r="B68" s="2">
        <v>791</v>
      </c>
      <c r="C68" s="31" t="s">
        <v>210</v>
      </c>
      <c r="D68" s="31">
        <v>5210295</v>
      </c>
      <c r="E68" s="2">
        <v>120</v>
      </c>
      <c r="F68" s="38"/>
      <c r="G68" s="38"/>
    </row>
    <row r="69" spans="1:7" ht="18.75" hidden="1">
      <c r="A69" s="7" t="s">
        <v>183</v>
      </c>
      <c r="B69" s="2">
        <v>791</v>
      </c>
      <c r="C69" s="31" t="s">
        <v>210</v>
      </c>
      <c r="D69" s="31">
        <v>5210295</v>
      </c>
      <c r="E69" s="2">
        <v>121</v>
      </c>
      <c r="F69" s="38"/>
      <c r="G69" s="38"/>
    </row>
    <row r="70" spans="1:7" ht="37.5" hidden="1">
      <c r="A70" s="7" t="s">
        <v>237</v>
      </c>
      <c r="B70" s="2">
        <v>791</v>
      </c>
      <c r="C70" s="31" t="s">
        <v>210</v>
      </c>
      <c r="D70" s="31">
        <v>5210295</v>
      </c>
      <c r="E70" s="2">
        <v>122</v>
      </c>
      <c r="F70" s="38"/>
      <c r="G70" s="38"/>
    </row>
    <row r="71" spans="1:7" ht="37.5" hidden="1">
      <c r="A71" s="7" t="s">
        <v>238</v>
      </c>
      <c r="B71" s="2">
        <v>791</v>
      </c>
      <c r="C71" s="31" t="s">
        <v>210</v>
      </c>
      <c r="D71" s="31">
        <v>5210295</v>
      </c>
      <c r="E71" s="2">
        <v>200</v>
      </c>
      <c r="F71" s="38"/>
      <c r="G71" s="38"/>
    </row>
    <row r="72" spans="1:7" ht="37.5" hidden="1">
      <c r="A72" s="7" t="s">
        <v>239</v>
      </c>
      <c r="B72" s="2">
        <v>791</v>
      </c>
      <c r="C72" s="31" t="s">
        <v>210</v>
      </c>
      <c r="D72" s="31">
        <v>5210295</v>
      </c>
      <c r="E72" s="2">
        <v>240</v>
      </c>
      <c r="F72" s="38"/>
      <c r="G72" s="38"/>
    </row>
    <row r="73" spans="1:7" ht="37.5" hidden="1">
      <c r="A73" s="7" t="s">
        <v>240</v>
      </c>
      <c r="B73" s="2">
        <v>791</v>
      </c>
      <c r="C73" s="31" t="s">
        <v>210</v>
      </c>
      <c r="D73" s="31">
        <v>5210295</v>
      </c>
      <c r="E73" s="2">
        <v>242</v>
      </c>
      <c r="F73" s="38"/>
      <c r="G73" s="38"/>
    </row>
    <row r="74" spans="1:7" ht="37.5" hidden="1">
      <c r="A74" s="7" t="s">
        <v>241</v>
      </c>
      <c r="B74" s="2">
        <v>791</v>
      </c>
      <c r="C74" s="31" t="s">
        <v>210</v>
      </c>
      <c r="D74" s="31">
        <v>5210295</v>
      </c>
      <c r="E74" s="2">
        <v>244</v>
      </c>
      <c r="F74" s="38"/>
      <c r="G74" s="38"/>
    </row>
    <row r="75" spans="1:7" ht="18.75">
      <c r="A75" s="7" t="s">
        <v>177</v>
      </c>
      <c r="B75" s="2">
        <v>791</v>
      </c>
      <c r="C75" s="31" t="s">
        <v>211</v>
      </c>
      <c r="D75" s="31"/>
      <c r="E75" s="2"/>
      <c r="F75" s="58">
        <f aca="true" t="shared" si="1" ref="F75:G78">F76</f>
        <v>54</v>
      </c>
      <c r="G75" s="58">
        <f t="shared" si="1"/>
        <v>54</v>
      </c>
    </row>
    <row r="76" spans="1:7" ht="18.75">
      <c r="A76" s="7" t="s">
        <v>177</v>
      </c>
      <c r="B76" s="2">
        <v>791</v>
      </c>
      <c r="C76" s="31" t="s">
        <v>211</v>
      </c>
      <c r="D76" s="31" t="s">
        <v>310</v>
      </c>
      <c r="E76" s="2"/>
      <c r="F76" s="56">
        <f t="shared" si="1"/>
        <v>54</v>
      </c>
      <c r="G76" s="56">
        <f t="shared" si="1"/>
        <v>54</v>
      </c>
    </row>
    <row r="77" spans="1:7" ht="18.75">
      <c r="A77" s="7" t="s">
        <v>254</v>
      </c>
      <c r="B77" s="2">
        <v>791</v>
      </c>
      <c r="C77" s="31" t="s">
        <v>211</v>
      </c>
      <c r="D77" s="31" t="s">
        <v>311</v>
      </c>
      <c r="E77" s="2"/>
      <c r="F77" s="60">
        <f t="shared" si="1"/>
        <v>54</v>
      </c>
      <c r="G77" s="60">
        <f t="shared" si="1"/>
        <v>54</v>
      </c>
    </row>
    <row r="78" spans="1:7" ht="18.75">
      <c r="A78" s="7" t="s">
        <v>244</v>
      </c>
      <c r="B78" s="2">
        <v>791</v>
      </c>
      <c r="C78" s="31" t="s">
        <v>211</v>
      </c>
      <c r="D78" s="31" t="s">
        <v>311</v>
      </c>
      <c r="E78" s="2">
        <v>800</v>
      </c>
      <c r="F78" s="61">
        <f t="shared" si="1"/>
        <v>54</v>
      </c>
      <c r="G78" s="61">
        <f t="shared" si="1"/>
        <v>54</v>
      </c>
    </row>
    <row r="79" spans="1:7" ht="56.25" customHeight="1">
      <c r="A79" s="7" t="s">
        <v>255</v>
      </c>
      <c r="B79" s="2">
        <v>791</v>
      </c>
      <c r="C79" s="31" t="s">
        <v>211</v>
      </c>
      <c r="D79" s="31" t="s">
        <v>311</v>
      </c>
      <c r="E79" s="2">
        <v>870</v>
      </c>
      <c r="F79" s="60">
        <v>54</v>
      </c>
      <c r="G79" s="60">
        <v>54</v>
      </c>
    </row>
    <row r="80" spans="1:7" ht="18.75">
      <c r="A80" s="7" t="s">
        <v>178</v>
      </c>
      <c r="B80" s="2">
        <v>791</v>
      </c>
      <c r="C80" s="31" t="s">
        <v>212</v>
      </c>
      <c r="D80" s="31"/>
      <c r="E80" s="2"/>
      <c r="F80" s="38">
        <f>F81</f>
        <v>1655</v>
      </c>
      <c r="G80" s="38">
        <f>G81</f>
        <v>1655</v>
      </c>
    </row>
    <row r="81" spans="1:7" ht="37.5">
      <c r="A81" s="7" t="s">
        <v>278</v>
      </c>
      <c r="B81" s="2">
        <v>791</v>
      </c>
      <c r="C81" s="31" t="s">
        <v>212</v>
      </c>
      <c r="D81" s="31" t="s">
        <v>329</v>
      </c>
      <c r="E81" s="2"/>
      <c r="F81" s="60">
        <f>F82+F84</f>
        <v>1655</v>
      </c>
      <c r="G81" s="60">
        <f>G82+G84</f>
        <v>1655</v>
      </c>
    </row>
    <row r="82" spans="1:7" ht="93.75">
      <c r="A82" s="7" t="s">
        <v>235</v>
      </c>
      <c r="B82" s="2">
        <v>791</v>
      </c>
      <c r="C82" s="31" t="s">
        <v>212</v>
      </c>
      <c r="D82" s="31" t="s">
        <v>329</v>
      </c>
      <c r="E82" s="2">
        <v>100</v>
      </c>
      <c r="F82" s="61">
        <f>F83</f>
        <v>1138</v>
      </c>
      <c r="G82" s="61">
        <f>G83</f>
        <v>1138</v>
      </c>
    </row>
    <row r="83" spans="1:7" ht="18.75">
      <c r="A83" s="7" t="s">
        <v>183</v>
      </c>
      <c r="B83" s="2">
        <v>791</v>
      </c>
      <c r="C83" s="31" t="s">
        <v>212</v>
      </c>
      <c r="D83" s="31" t="s">
        <v>329</v>
      </c>
      <c r="E83" s="2">
        <v>111</v>
      </c>
      <c r="F83" s="60">
        <v>1138</v>
      </c>
      <c r="G83" s="60">
        <v>1138</v>
      </c>
    </row>
    <row r="84" spans="1:7" ht="37.5">
      <c r="A84" s="7" t="s">
        <v>238</v>
      </c>
      <c r="B84" s="2">
        <v>791</v>
      </c>
      <c r="C84" s="31" t="s">
        <v>212</v>
      </c>
      <c r="D84" s="31" t="s">
        <v>329</v>
      </c>
      <c r="E84" s="2">
        <v>200</v>
      </c>
      <c r="F84" s="61">
        <f>F85</f>
        <v>517</v>
      </c>
      <c r="G84" s="61">
        <f>G85</f>
        <v>517</v>
      </c>
    </row>
    <row r="85" spans="1:7" ht="37.5">
      <c r="A85" s="7" t="s">
        <v>239</v>
      </c>
      <c r="B85" s="2">
        <v>791</v>
      </c>
      <c r="C85" s="31" t="s">
        <v>212</v>
      </c>
      <c r="D85" s="31" t="s">
        <v>329</v>
      </c>
      <c r="E85" s="2">
        <v>240</v>
      </c>
      <c r="F85" s="60">
        <f>F86+F87</f>
        <v>517</v>
      </c>
      <c r="G85" s="60">
        <f>G86+G87</f>
        <v>517</v>
      </c>
    </row>
    <row r="86" spans="1:7" ht="37.5">
      <c r="A86" s="7" t="s">
        <v>240</v>
      </c>
      <c r="B86" s="2">
        <v>791</v>
      </c>
      <c r="C86" s="31" t="s">
        <v>212</v>
      </c>
      <c r="D86" s="31" t="s">
        <v>329</v>
      </c>
      <c r="E86" s="2">
        <v>242</v>
      </c>
      <c r="F86" s="60">
        <v>368</v>
      </c>
      <c r="G86" s="60">
        <v>368</v>
      </c>
    </row>
    <row r="87" spans="1:7" ht="37.5">
      <c r="A87" s="7" t="s">
        <v>241</v>
      </c>
      <c r="B87" s="2">
        <v>791</v>
      </c>
      <c r="C87" s="31" t="s">
        <v>212</v>
      </c>
      <c r="D87" s="31" t="s">
        <v>329</v>
      </c>
      <c r="E87" s="2">
        <v>244</v>
      </c>
      <c r="F87" s="60">
        <v>149</v>
      </c>
      <c r="G87" s="60">
        <v>149</v>
      </c>
    </row>
    <row r="88" spans="1:7" ht="56.25" hidden="1">
      <c r="A88" s="7" t="s">
        <v>256</v>
      </c>
      <c r="B88" s="2">
        <v>791</v>
      </c>
      <c r="C88" s="31" t="s">
        <v>212</v>
      </c>
      <c r="D88" s="31" t="s">
        <v>312</v>
      </c>
      <c r="E88" s="2"/>
      <c r="F88" s="60"/>
      <c r="G88" s="60"/>
    </row>
    <row r="89" spans="1:7" ht="56.25" hidden="1">
      <c r="A89" s="7" t="s">
        <v>257</v>
      </c>
      <c r="B89" s="2">
        <v>791</v>
      </c>
      <c r="C89" s="31" t="s">
        <v>212</v>
      </c>
      <c r="D89" s="31" t="s">
        <v>313</v>
      </c>
      <c r="E89" s="2"/>
      <c r="F89" s="60"/>
      <c r="G89" s="60"/>
    </row>
    <row r="90" spans="1:7" ht="37.5" hidden="1">
      <c r="A90" s="7" t="s">
        <v>238</v>
      </c>
      <c r="B90" s="2">
        <v>791</v>
      </c>
      <c r="C90" s="31" t="s">
        <v>212</v>
      </c>
      <c r="D90" s="31" t="s">
        <v>313</v>
      </c>
      <c r="E90" s="2">
        <v>200</v>
      </c>
      <c r="F90" s="60"/>
      <c r="G90" s="60"/>
    </row>
    <row r="91" spans="1:7" ht="37.5" hidden="1">
      <c r="A91" s="7" t="s">
        <v>239</v>
      </c>
      <c r="B91" s="2">
        <v>791</v>
      </c>
      <c r="C91" s="31" t="s">
        <v>212</v>
      </c>
      <c r="D91" s="31" t="s">
        <v>313</v>
      </c>
      <c r="E91" s="2">
        <v>240</v>
      </c>
      <c r="F91" s="60"/>
      <c r="G91" s="60"/>
    </row>
    <row r="92" spans="1:7" ht="37.5" hidden="1">
      <c r="A92" s="7" t="s">
        <v>241</v>
      </c>
      <c r="B92" s="2">
        <v>791</v>
      </c>
      <c r="C92" s="31" t="s">
        <v>212</v>
      </c>
      <c r="D92" s="31" t="s">
        <v>313</v>
      </c>
      <c r="E92" s="2">
        <v>244</v>
      </c>
      <c r="F92" s="60"/>
      <c r="G92" s="60"/>
    </row>
    <row r="93" spans="1:7" ht="18.75" hidden="1">
      <c r="A93" s="7" t="s">
        <v>258</v>
      </c>
      <c r="B93" s="2">
        <v>791</v>
      </c>
      <c r="C93" s="31" t="s">
        <v>212</v>
      </c>
      <c r="D93" s="31">
        <v>5220000</v>
      </c>
      <c r="E93" s="2"/>
      <c r="F93" s="60"/>
      <c r="G93" s="60"/>
    </row>
    <row r="94" spans="1:7" ht="131.25" hidden="1">
      <c r="A94" s="7" t="s">
        <v>259</v>
      </c>
      <c r="B94" s="2">
        <v>791</v>
      </c>
      <c r="C94" s="31" t="s">
        <v>212</v>
      </c>
      <c r="D94" s="31">
        <v>5221000</v>
      </c>
      <c r="E94" s="2"/>
      <c r="F94" s="60"/>
      <c r="G94" s="60"/>
    </row>
    <row r="95" spans="1:7" ht="56.25" hidden="1">
      <c r="A95" s="7" t="s">
        <v>260</v>
      </c>
      <c r="B95" s="2">
        <v>791</v>
      </c>
      <c r="C95" s="31" t="s">
        <v>212</v>
      </c>
      <c r="D95" s="31">
        <v>5221000</v>
      </c>
      <c r="E95" s="2">
        <v>600</v>
      </c>
      <c r="F95" s="60"/>
      <c r="G95" s="60"/>
    </row>
    <row r="96" spans="1:7" ht="18.75" hidden="1">
      <c r="A96" s="7" t="s">
        <v>261</v>
      </c>
      <c r="B96" s="2">
        <v>791</v>
      </c>
      <c r="C96" s="31" t="s">
        <v>212</v>
      </c>
      <c r="D96" s="31">
        <v>5221000</v>
      </c>
      <c r="E96" s="2">
        <v>620</v>
      </c>
      <c r="F96" s="60"/>
      <c r="G96" s="60"/>
    </row>
    <row r="97" spans="1:7" ht="18.75" hidden="1">
      <c r="A97" s="7" t="s">
        <v>262</v>
      </c>
      <c r="B97" s="2">
        <v>791</v>
      </c>
      <c r="C97" s="31" t="s">
        <v>212</v>
      </c>
      <c r="D97" s="31">
        <v>5221000</v>
      </c>
      <c r="E97" s="2">
        <v>622</v>
      </c>
      <c r="F97" s="60"/>
      <c r="G97" s="60"/>
    </row>
    <row r="98" spans="1:7" ht="37.5" hidden="1">
      <c r="A98" s="7" t="s">
        <v>181</v>
      </c>
      <c r="B98" s="2">
        <v>791</v>
      </c>
      <c r="C98" s="31" t="s">
        <v>215</v>
      </c>
      <c r="D98" s="31"/>
      <c r="E98" s="2"/>
      <c r="F98" s="60"/>
      <c r="G98" s="60"/>
    </row>
    <row r="99" spans="1:7" ht="56.25" hidden="1">
      <c r="A99" s="7" t="s">
        <v>182</v>
      </c>
      <c r="B99" s="2">
        <v>791</v>
      </c>
      <c r="C99" s="31" t="s">
        <v>216</v>
      </c>
      <c r="D99" s="31"/>
      <c r="E99" s="2"/>
      <c r="F99" s="60"/>
      <c r="G99" s="60"/>
    </row>
    <row r="100" spans="1:7" ht="18.75" hidden="1">
      <c r="A100" s="7" t="s">
        <v>263</v>
      </c>
      <c r="B100" s="2">
        <v>791</v>
      </c>
      <c r="C100" s="31" t="s">
        <v>216</v>
      </c>
      <c r="D100" s="31">
        <v>2190000</v>
      </c>
      <c r="E100" s="2"/>
      <c r="F100" s="60"/>
      <c r="G100" s="60"/>
    </row>
    <row r="101" spans="1:7" ht="37.5" hidden="1">
      <c r="A101" s="7" t="s">
        <v>264</v>
      </c>
      <c r="B101" s="2">
        <v>791</v>
      </c>
      <c r="C101" s="31" t="s">
        <v>216</v>
      </c>
      <c r="D101" s="31">
        <v>2190100</v>
      </c>
      <c r="E101" s="2"/>
      <c r="F101" s="60"/>
      <c r="G101" s="60"/>
    </row>
    <row r="102" spans="1:7" ht="93.75" hidden="1">
      <c r="A102" s="7" t="s">
        <v>235</v>
      </c>
      <c r="B102" s="2">
        <v>791</v>
      </c>
      <c r="C102" s="31" t="s">
        <v>216</v>
      </c>
      <c r="D102" s="31">
        <v>2190100</v>
      </c>
      <c r="E102" s="2">
        <v>100</v>
      </c>
      <c r="F102" s="60"/>
      <c r="G102" s="60"/>
    </row>
    <row r="103" spans="1:7" ht="37.5" hidden="1">
      <c r="A103" s="7" t="s">
        <v>265</v>
      </c>
      <c r="B103" s="2">
        <v>791</v>
      </c>
      <c r="C103" s="31" t="s">
        <v>216</v>
      </c>
      <c r="D103" s="31">
        <v>2190100</v>
      </c>
      <c r="E103" s="2">
        <v>110</v>
      </c>
      <c r="F103" s="60"/>
      <c r="G103" s="60"/>
    </row>
    <row r="104" spans="1:7" ht="18.75" hidden="1">
      <c r="A104" s="7" t="s">
        <v>183</v>
      </c>
      <c r="B104" s="2">
        <v>791</v>
      </c>
      <c r="C104" s="31" t="s">
        <v>216</v>
      </c>
      <c r="D104" s="31">
        <v>2190100</v>
      </c>
      <c r="E104" s="2">
        <v>111</v>
      </c>
      <c r="F104" s="60"/>
      <c r="G104" s="60"/>
    </row>
    <row r="105" spans="1:7" ht="18.75">
      <c r="A105" s="7" t="s">
        <v>184</v>
      </c>
      <c r="B105" s="2">
        <v>791</v>
      </c>
      <c r="C105" s="31" t="s">
        <v>217</v>
      </c>
      <c r="D105" s="31"/>
      <c r="E105" s="2"/>
      <c r="F105" s="54">
        <f aca="true" t="shared" si="2" ref="F105:G110">F106</f>
        <v>13900</v>
      </c>
      <c r="G105" s="54">
        <f t="shared" si="2"/>
        <v>22031</v>
      </c>
    </row>
    <row r="106" spans="1:7" ht="18.75">
      <c r="A106" s="7" t="s">
        <v>185</v>
      </c>
      <c r="B106" s="2">
        <v>791</v>
      </c>
      <c r="C106" s="31" t="s">
        <v>218</v>
      </c>
      <c r="D106" s="31"/>
      <c r="E106" s="2"/>
      <c r="F106" s="60">
        <f t="shared" si="2"/>
        <v>13900</v>
      </c>
      <c r="G106" s="60">
        <f t="shared" si="2"/>
        <v>22031</v>
      </c>
    </row>
    <row r="107" spans="1:7" ht="18.75">
      <c r="A107" s="7" t="s">
        <v>258</v>
      </c>
      <c r="B107" s="2">
        <v>791</v>
      </c>
      <c r="C107" s="31" t="s">
        <v>218</v>
      </c>
      <c r="D107" s="31">
        <v>5220000</v>
      </c>
      <c r="E107" s="2"/>
      <c r="F107" s="60">
        <f t="shared" si="2"/>
        <v>13900</v>
      </c>
      <c r="G107" s="60">
        <f t="shared" si="2"/>
        <v>22031</v>
      </c>
    </row>
    <row r="108" spans="1:7" ht="56.25">
      <c r="A108" s="7" t="s">
        <v>266</v>
      </c>
      <c r="B108" s="2">
        <v>791</v>
      </c>
      <c r="C108" s="31" t="s">
        <v>218</v>
      </c>
      <c r="D108" s="31">
        <v>5220400</v>
      </c>
      <c r="E108" s="2"/>
      <c r="F108" s="60">
        <f t="shared" si="2"/>
        <v>13900</v>
      </c>
      <c r="G108" s="60">
        <f t="shared" si="2"/>
        <v>22031</v>
      </c>
    </row>
    <row r="109" spans="1:7" ht="37.5">
      <c r="A109" s="7" t="s">
        <v>238</v>
      </c>
      <c r="B109" s="2">
        <v>791</v>
      </c>
      <c r="C109" s="31" t="s">
        <v>218</v>
      </c>
      <c r="D109" s="31">
        <v>5220400</v>
      </c>
      <c r="E109" s="2">
        <v>200</v>
      </c>
      <c r="F109" s="61">
        <f t="shared" si="2"/>
        <v>13900</v>
      </c>
      <c r="G109" s="61">
        <f t="shared" si="2"/>
        <v>22031</v>
      </c>
    </row>
    <row r="110" spans="1:7" ht="37.5">
      <c r="A110" s="7" t="s">
        <v>239</v>
      </c>
      <c r="B110" s="2">
        <v>791</v>
      </c>
      <c r="C110" s="31" t="s">
        <v>218</v>
      </c>
      <c r="D110" s="31">
        <v>5220400</v>
      </c>
      <c r="E110" s="2">
        <v>240</v>
      </c>
      <c r="F110" s="60">
        <f t="shared" si="2"/>
        <v>13900</v>
      </c>
      <c r="G110" s="60">
        <f t="shared" si="2"/>
        <v>22031</v>
      </c>
    </row>
    <row r="111" spans="1:7" ht="37.5">
      <c r="A111" s="7" t="s">
        <v>241</v>
      </c>
      <c r="B111" s="2">
        <v>791</v>
      </c>
      <c r="C111" s="31" t="s">
        <v>218</v>
      </c>
      <c r="D111" s="31">
        <v>5220400</v>
      </c>
      <c r="E111" s="2">
        <v>244</v>
      </c>
      <c r="F111" s="60">
        <v>13900</v>
      </c>
      <c r="G111" s="60">
        <v>22031</v>
      </c>
    </row>
    <row r="112" spans="1:7" ht="18.75" hidden="1">
      <c r="A112" s="7" t="s">
        <v>186</v>
      </c>
      <c r="B112" s="2">
        <v>791</v>
      </c>
      <c r="C112" s="31" t="s">
        <v>219</v>
      </c>
      <c r="D112" s="31"/>
      <c r="E112" s="2"/>
      <c r="F112" s="60"/>
      <c r="G112" s="60"/>
    </row>
    <row r="113" spans="1:7" ht="37.5" hidden="1">
      <c r="A113" s="7" t="s">
        <v>267</v>
      </c>
      <c r="B113" s="2">
        <v>791</v>
      </c>
      <c r="C113" s="31" t="s">
        <v>219</v>
      </c>
      <c r="D113" s="31">
        <v>3380000</v>
      </c>
      <c r="E113" s="2"/>
      <c r="F113" s="60"/>
      <c r="G113" s="60"/>
    </row>
    <row r="114" spans="1:7" ht="37.5" hidden="1">
      <c r="A114" s="7" t="s">
        <v>238</v>
      </c>
      <c r="B114" s="2">
        <v>791</v>
      </c>
      <c r="C114" s="31" t="s">
        <v>219</v>
      </c>
      <c r="D114" s="31">
        <v>3380000</v>
      </c>
      <c r="E114" s="2">
        <v>200</v>
      </c>
      <c r="F114" s="60"/>
      <c r="G114" s="60"/>
    </row>
    <row r="115" spans="1:7" ht="37.5" hidden="1">
      <c r="A115" s="7" t="s">
        <v>239</v>
      </c>
      <c r="B115" s="2">
        <v>791</v>
      </c>
      <c r="C115" s="31" t="s">
        <v>219</v>
      </c>
      <c r="D115" s="31">
        <v>3380000</v>
      </c>
      <c r="E115" s="2">
        <v>240</v>
      </c>
      <c r="F115" s="60"/>
      <c r="G115" s="60"/>
    </row>
    <row r="116" spans="1:7" ht="37.5" hidden="1">
      <c r="A116" s="7" t="s">
        <v>241</v>
      </c>
      <c r="B116" s="2">
        <v>791</v>
      </c>
      <c r="C116" s="31" t="s">
        <v>219</v>
      </c>
      <c r="D116" s="31">
        <v>3380000</v>
      </c>
      <c r="E116" s="2">
        <v>244</v>
      </c>
      <c r="F116" s="60"/>
      <c r="G116" s="60"/>
    </row>
    <row r="117" spans="1:7" ht="56.25" customHeight="1" hidden="1">
      <c r="A117" s="7" t="s">
        <v>268</v>
      </c>
      <c r="B117" s="2">
        <v>791</v>
      </c>
      <c r="C117" s="31" t="s">
        <v>219</v>
      </c>
      <c r="D117" s="31">
        <v>3450000</v>
      </c>
      <c r="E117" s="2"/>
      <c r="F117" s="60"/>
      <c r="G117" s="60"/>
    </row>
    <row r="118" spans="1:7" ht="56.25" hidden="1">
      <c r="A118" s="7" t="s">
        <v>269</v>
      </c>
      <c r="B118" s="2">
        <v>791</v>
      </c>
      <c r="C118" s="31" t="s">
        <v>219</v>
      </c>
      <c r="D118" s="31">
        <v>3450100</v>
      </c>
      <c r="E118" s="2"/>
      <c r="F118" s="60"/>
      <c r="G118" s="60"/>
    </row>
    <row r="119" spans="1:7" ht="18.75" hidden="1">
      <c r="A119" s="7" t="s">
        <v>244</v>
      </c>
      <c r="B119" s="2">
        <v>791</v>
      </c>
      <c r="C119" s="31" t="s">
        <v>219</v>
      </c>
      <c r="D119" s="31">
        <v>3450100</v>
      </c>
      <c r="E119" s="2">
        <v>800</v>
      </c>
      <c r="F119" s="60"/>
      <c r="G119" s="60"/>
    </row>
    <row r="120" spans="1:7" ht="75" hidden="1">
      <c r="A120" s="7" t="s">
        <v>270</v>
      </c>
      <c r="B120" s="2">
        <v>791</v>
      </c>
      <c r="C120" s="31" t="s">
        <v>219</v>
      </c>
      <c r="D120" s="31">
        <v>3450100</v>
      </c>
      <c r="E120" s="2">
        <v>810</v>
      </c>
      <c r="F120" s="60"/>
      <c r="G120" s="60"/>
    </row>
    <row r="121" spans="1:7" ht="18.75">
      <c r="A121" s="7" t="s">
        <v>187</v>
      </c>
      <c r="B121" s="2">
        <v>791</v>
      </c>
      <c r="C121" s="31" t="s">
        <v>220</v>
      </c>
      <c r="D121" s="31"/>
      <c r="E121" s="2"/>
      <c r="F121" s="54">
        <f>F122+F134</f>
        <v>30293</v>
      </c>
      <c r="G121" s="54">
        <f>G122+G134</f>
        <v>30293</v>
      </c>
    </row>
    <row r="122" spans="1:7" ht="18.75">
      <c r="A122" s="7" t="s">
        <v>318</v>
      </c>
      <c r="B122" s="2">
        <v>791</v>
      </c>
      <c r="C122" s="31" t="s">
        <v>319</v>
      </c>
      <c r="D122" s="31"/>
      <c r="E122" s="2"/>
      <c r="F122" s="62">
        <f aca="true" t="shared" si="3" ref="F122:G125">F123</f>
        <v>3333</v>
      </c>
      <c r="G122" s="62">
        <f t="shared" si="3"/>
        <v>3333</v>
      </c>
    </row>
    <row r="123" spans="1:7" ht="56.25">
      <c r="A123" s="7" t="s">
        <v>333</v>
      </c>
      <c r="B123" s="2">
        <v>791</v>
      </c>
      <c r="C123" s="31" t="s">
        <v>319</v>
      </c>
      <c r="D123" s="31" t="s">
        <v>332</v>
      </c>
      <c r="E123" s="2"/>
      <c r="F123" s="60">
        <f t="shared" si="3"/>
        <v>3333</v>
      </c>
      <c r="G123" s="60">
        <f t="shared" si="3"/>
        <v>3333</v>
      </c>
    </row>
    <row r="124" spans="1:7" ht="37.5">
      <c r="A124" s="7" t="s">
        <v>238</v>
      </c>
      <c r="B124" s="2">
        <v>791</v>
      </c>
      <c r="C124" s="31" t="s">
        <v>319</v>
      </c>
      <c r="D124" s="31" t="s">
        <v>332</v>
      </c>
      <c r="E124" s="2">
        <v>200</v>
      </c>
      <c r="F124" s="61">
        <f t="shared" si="3"/>
        <v>3333</v>
      </c>
      <c r="G124" s="61">
        <f t="shared" si="3"/>
        <v>3333</v>
      </c>
    </row>
    <row r="125" spans="1:7" ht="37.5">
      <c r="A125" s="7" t="s">
        <v>239</v>
      </c>
      <c r="B125" s="2">
        <v>791</v>
      </c>
      <c r="C125" s="31" t="s">
        <v>319</v>
      </c>
      <c r="D125" s="31" t="s">
        <v>332</v>
      </c>
      <c r="E125" s="2">
        <v>240</v>
      </c>
      <c r="F125" s="60">
        <f t="shared" si="3"/>
        <v>3333</v>
      </c>
      <c r="G125" s="60">
        <f t="shared" si="3"/>
        <v>3333</v>
      </c>
    </row>
    <row r="126" spans="1:7" ht="37.5">
      <c r="A126" s="7" t="s">
        <v>241</v>
      </c>
      <c r="B126" s="2">
        <v>791</v>
      </c>
      <c r="C126" s="31" t="s">
        <v>319</v>
      </c>
      <c r="D126" s="31" t="s">
        <v>332</v>
      </c>
      <c r="E126" s="2">
        <v>244</v>
      </c>
      <c r="F126" s="60">
        <v>3333</v>
      </c>
      <c r="G126" s="60">
        <v>3333</v>
      </c>
    </row>
    <row r="127" spans="1:7" ht="18.75" hidden="1">
      <c r="A127" s="7" t="s">
        <v>188</v>
      </c>
      <c r="B127" s="2">
        <v>791</v>
      </c>
      <c r="C127" s="31" t="s">
        <v>221</v>
      </c>
      <c r="D127" s="31"/>
      <c r="E127" s="2"/>
      <c r="F127" s="60"/>
      <c r="G127" s="60"/>
    </row>
    <row r="128" spans="1:7" ht="37.5" hidden="1">
      <c r="A128" s="7" t="s">
        <v>271</v>
      </c>
      <c r="B128" s="2">
        <v>791</v>
      </c>
      <c r="C128" s="31" t="s">
        <v>221</v>
      </c>
      <c r="D128" s="31">
        <v>1020000</v>
      </c>
      <c r="E128" s="2"/>
      <c r="F128" s="60"/>
      <c r="G128" s="60"/>
    </row>
    <row r="129" spans="1:7" ht="93.75" hidden="1">
      <c r="A129" s="7" t="s">
        <v>272</v>
      </c>
      <c r="B129" s="2">
        <v>791</v>
      </c>
      <c r="C129" s="31" t="s">
        <v>221</v>
      </c>
      <c r="D129" s="31">
        <v>1020100</v>
      </c>
      <c r="E129" s="2"/>
      <c r="F129" s="60"/>
      <c r="G129" s="60"/>
    </row>
    <row r="130" spans="1:7" ht="56.25" hidden="1">
      <c r="A130" s="7" t="s">
        <v>273</v>
      </c>
      <c r="B130" s="2">
        <v>791</v>
      </c>
      <c r="C130" s="31" t="s">
        <v>221</v>
      </c>
      <c r="D130" s="31">
        <v>1020102</v>
      </c>
      <c r="E130" s="2"/>
      <c r="F130" s="60"/>
      <c r="G130" s="60"/>
    </row>
    <row r="131" spans="1:7" ht="18.75" hidden="1">
      <c r="A131" s="7" t="s">
        <v>274</v>
      </c>
      <c r="B131" s="2">
        <v>791</v>
      </c>
      <c r="C131" s="31" t="s">
        <v>221</v>
      </c>
      <c r="D131" s="31">
        <v>1020102</v>
      </c>
      <c r="E131" s="2">
        <v>400</v>
      </c>
      <c r="F131" s="60"/>
      <c r="G131" s="60"/>
    </row>
    <row r="132" spans="1:7" ht="56.25" hidden="1">
      <c r="A132" s="7" t="s">
        <v>275</v>
      </c>
      <c r="B132" s="2">
        <v>791</v>
      </c>
      <c r="C132" s="31" t="s">
        <v>221</v>
      </c>
      <c r="D132" s="31">
        <v>1020102</v>
      </c>
      <c r="E132" s="2">
        <v>410</v>
      </c>
      <c r="F132" s="60"/>
      <c r="G132" s="60"/>
    </row>
    <row r="133" spans="1:7" ht="75" hidden="1">
      <c r="A133" s="7" t="s">
        <v>276</v>
      </c>
      <c r="B133" s="2">
        <v>791</v>
      </c>
      <c r="C133" s="31" t="s">
        <v>221</v>
      </c>
      <c r="D133" s="31">
        <v>1020102</v>
      </c>
      <c r="E133" s="2">
        <v>411</v>
      </c>
      <c r="F133" s="60"/>
      <c r="G133" s="60"/>
    </row>
    <row r="134" spans="1:7" ht="18.75">
      <c r="A134" s="7" t="s">
        <v>316</v>
      </c>
      <c r="B134" s="2">
        <v>791</v>
      </c>
      <c r="C134" s="31" t="s">
        <v>317</v>
      </c>
      <c r="D134" s="31"/>
      <c r="E134" s="2"/>
      <c r="F134" s="62">
        <f>F135+F140</f>
        <v>26960</v>
      </c>
      <c r="G134" s="62">
        <f>G135+G140</f>
        <v>26960</v>
      </c>
    </row>
    <row r="135" spans="1:7" ht="18.75">
      <c r="A135" s="7" t="s">
        <v>258</v>
      </c>
      <c r="B135" s="2">
        <v>791</v>
      </c>
      <c r="C135" s="31" t="s">
        <v>317</v>
      </c>
      <c r="D135" s="31" t="s">
        <v>346</v>
      </c>
      <c r="E135" s="2"/>
      <c r="F135" s="61">
        <f aca="true" t="shared" si="4" ref="F135:G138">F136</f>
        <v>4352</v>
      </c>
      <c r="G135" s="61">
        <f t="shared" si="4"/>
        <v>4352</v>
      </c>
    </row>
    <row r="136" spans="1:7" ht="56.25">
      <c r="A136" s="7" t="s">
        <v>345</v>
      </c>
      <c r="B136" s="2">
        <v>791</v>
      </c>
      <c r="C136" s="31" t="s">
        <v>317</v>
      </c>
      <c r="D136" s="31" t="s">
        <v>334</v>
      </c>
      <c r="E136" s="2"/>
      <c r="F136" s="56">
        <f t="shared" si="4"/>
        <v>4352</v>
      </c>
      <c r="G136" s="56">
        <f t="shared" si="4"/>
        <v>4352</v>
      </c>
    </row>
    <row r="137" spans="1:7" ht="37.5">
      <c r="A137" s="7" t="s">
        <v>238</v>
      </c>
      <c r="B137" s="2">
        <v>791</v>
      </c>
      <c r="C137" s="31" t="s">
        <v>317</v>
      </c>
      <c r="D137" s="31" t="s">
        <v>334</v>
      </c>
      <c r="E137" s="2">
        <v>200</v>
      </c>
      <c r="F137" s="56">
        <f t="shared" si="4"/>
        <v>4352</v>
      </c>
      <c r="G137" s="56">
        <f t="shared" si="4"/>
        <v>4352</v>
      </c>
    </row>
    <row r="138" spans="1:7" ht="37.5">
      <c r="A138" s="7" t="s">
        <v>239</v>
      </c>
      <c r="B138" s="2">
        <v>791</v>
      </c>
      <c r="C138" s="31" t="s">
        <v>317</v>
      </c>
      <c r="D138" s="31" t="s">
        <v>334</v>
      </c>
      <c r="E138" s="2">
        <v>240</v>
      </c>
      <c r="F138" s="60">
        <f t="shared" si="4"/>
        <v>4352</v>
      </c>
      <c r="G138" s="60">
        <f t="shared" si="4"/>
        <v>4352</v>
      </c>
    </row>
    <row r="139" spans="1:7" ht="37.5">
      <c r="A139" s="7" t="s">
        <v>241</v>
      </c>
      <c r="B139" s="2">
        <v>791</v>
      </c>
      <c r="C139" s="31" t="s">
        <v>317</v>
      </c>
      <c r="D139" s="31" t="s">
        <v>334</v>
      </c>
      <c r="E139" s="2">
        <v>244</v>
      </c>
      <c r="F139" s="60">
        <v>4352</v>
      </c>
      <c r="G139" s="60">
        <v>4352</v>
      </c>
    </row>
    <row r="140" spans="1:7" ht="18.75">
      <c r="A140" s="7" t="s">
        <v>316</v>
      </c>
      <c r="B140" s="2">
        <v>791</v>
      </c>
      <c r="C140" s="31" t="s">
        <v>317</v>
      </c>
      <c r="D140" s="31" t="s">
        <v>341</v>
      </c>
      <c r="E140" s="2"/>
      <c r="F140" s="61">
        <f>F141+F144+F147+F150</f>
        <v>22608</v>
      </c>
      <c r="G140" s="61">
        <f>G141+G144+G147+G150</f>
        <v>22608</v>
      </c>
    </row>
    <row r="141" spans="1:7" ht="18.75">
      <c r="A141" s="7" t="s">
        <v>342</v>
      </c>
      <c r="B141" s="2">
        <v>791</v>
      </c>
      <c r="C141" s="31" t="s">
        <v>317</v>
      </c>
      <c r="D141" s="31" t="s">
        <v>335</v>
      </c>
      <c r="F141" s="60">
        <f>F142</f>
        <v>12084</v>
      </c>
      <c r="G141" s="60">
        <f>G142</f>
        <v>12084</v>
      </c>
    </row>
    <row r="142" spans="1:7" ht="37.5">
      <c r="A142" s="7" t="s">
        <v>238</v>
      </c>
      <c r="B142" s="2">
        <v>791</v>
      </c>
      <c r="C142" s="31" t="s">
        <v>317</v>
      </c>
      <c r="D142" s="31" t="s">
        <v>335</v>
      </c>
      <c r="E142" s="2">
        <v>200</v>
      </c>
      <c r="F142" s="56">
        <f>F143</f>
        <v>12084</v>
      </c>
      <c r="G142" s="56">
        <f>G143</f>
        <v>12084</v>
      </c>
    </row>
    <row r="143" spans="1:7" ht="37.5">
      <c r="A143" s="7" t="s">
        <v>241</v>
      </c>
      <c r="B143" s="2">
        <v>791</v>
      </c>
      <c r="C143" s="31" t="s">
        <v>317</v>
      </c>
      <c r="D143" s="31" t="s">
        <v>335</v>
      </c>
      <c r="E143" s="2">
        <v>244</v>
      </c>
      <c r="F143" s="60">
        <v>12084</v>
      </c>
      <c r="G143" s="60">
        <v>12084</v>
      </c>
    </row>
    <row r="144" spans="1:7" ht="18.75">
      <c r="A144" s="7" t="s">
        <v>343</v>
      </c>
      <c r="B144" s="2">
        <v>791</v>
      </c>
      <c r="C144" s="31" t="s">
        <v>317</v>
      </c>
      <c r="D144" s="31" t="s">
        <v>336</v>
      </c>
      <c r="E144" s="2"/>
      <c r="F144" s="60">
        <f>F145</f>
        <v>2121</v>
      </c>
      <c r="G144" s="60">
        <f>G145</f>
        <v>2121</v>
      </c>
    </row>
    <row r="145" spans="1:7" ht="37.5">
      <c r="A145" s="7" t="s">
        <v>238</v>
      </c>
      <c r="B145" s="2">
        <v>791</v>
      </c>
      <c r="C145" s="31" t="s">
        <v>317</v>
      </c>
      <c r="D145" s="31" t="s">
        <v>336</v>
      </c>
      <c r="E145" s="2">
        <v>200</v>
      </c>
      <c r="F145" s="60">
        <f>F146</f>
        <v>2121</v>
      </c>
      <c r="G145" s="60">
        <f>G146</f>
        <v>2121</v>
      </c>
    </row>
    <row r="146" spans="1:7" ht="37.5">
      <c r="A146" s="7" t="s">
        <v>241</v>
      </c>
      <c r="B146" s="2">
        <v>791</v>
      </c>
      <c r="C146" s="31" t="s">
        <v>317</v>
      </c>
      <c r="D146" s="31" t="s">
        <v>336</v>
      </c>
      <c r="E146" s="2">
        <v>244</v>
      </c>
      <c r="F146" s="60">
        <v>2121</v>
      </c>
      <c r="G146" s="60">
        <v>2121</v>
      </c>
    </row>
    <row r="147" spans="1:7" ht="18.75">
      <c r="A147" s="7" t="s">
        <v>344</v>
      </c>
      <c r="B147" s="2">
        <v>791</v>
      </c>
      <c r="C147" s="31" t="s">
        <v>317</v>
      </c>
      <c r="D147" s="31" t="s">
        <v>338</v>
      </c>
      <c r="E147" s="2"/>
      <c r="F147" s="60">
        <f>F148</f>
        <v>5066</v>
      </c>
      <c r="G147" s="60">
        <f>G148</f>
        <v>5066</v>
      </c>
    </row>
    <row r="148" spans="1:7" ht="56.25" customHeight="1">
      <c r="A148" s="7" t="s">
        <v>238</v>
      </c>
      <c r="B148" s="2">
        <v>791</v>
      </c>
      <c r="C148" s="31" t="s">
        <v>317</v>
      </c>
      <c r="D148" s="31" t="s">
        <v>338</v>
      </c>
      <c r="E148" s="2">
        <v>200</v>
      </c>
      <c r="F148" s="60">
        <f>F149</f>
        <v>5066</v>
      </c>
      <c r="G148" s="60">
        <f>G149</f>
        <v>5066</v>
      </c>
    </row>
    <row r="149" spans="1:7" ht="37.5">
      <c r="A149" s="7" t="s">
        <v>241</v>
      </c>
      <c r="B149" s="2">
        <v>791</v>
      </c>
      <c r="C149" s="31" t="s">
        <v>317</v>
      </c>
      <c r="D149" s="31" t="s">
        <v>338</v>
      </c>
      <c r="E149" s="2">
        <v>244</v>
      </c>
      <c r="F149" s="60">
        <v>5066</v>
      </c>
      <c r="G149" s="60">
        <v>5066</v>
      </c>
    </row>
    <row r="150" spans="1:7" ht="37.5">
      <c r="A150" s="7" t="s">
        <v>340</v>
      </c>
      <c r="B150" s="2">
        <v>791</v>
      </c>
      <c r="C150" s="31" t="s">
        <v>317</v>
      </c>
      <c r="D150" s="31" t="s">
        <v>339</v>
      </c>
      <c r="E150" s="2"/>
      <c r="F150" s="60">
        <f>F151</f>
        <v>3337</v>
      </c>
      <c r="G150" s="60">
        <f>G151</f>
        <v>3337</v>
      </c>
    </row>
    <row r="151" spans="1:7" ht="37.5">
      <c r="A151" s="7" t="s">
        <v>238</v>
      </c>
      <c r="B151" s="2">
        <v>791</v>
      </c>
      <c r="C151" s="31" t="s">
        <v>317</v>
      </c>
      <c r="D151" s="31" t="s">
        <v>339</v>
      </c>
      <c r="E151" s="2">
        <v>200</v>
      </c>
      <c r="F151" s="60">
        <f>F152</f>
        <v>3337</v>
      </c>
      <c r="G151" s="60">
        <f>G152</f>
        <v>3337</v>
      </c>
    </row>
    <row r="152" spans="1:7" ht="37.5">
      <c r="A152" s="7" t="s">
        <v>241</v>
      </c>
      <c r="B152" s="2">
        <v>791</v>
      </c>
      <c r="C152" s="31" t="s">
        <v>317</v>
      </c>
      <c r="D152" s="31" t="s">
        <v>339</v>
      </c>
      <c r="E152" s="2">
        <v>244</v>
      </c>
      <c r="F152" s="60">
        <v>3337</v>
      </c>
      <c r="G152" s="60">
        <v>3337</v>
      </c>
    </row>
    <row r="153" spans="1:7" ht="18.75">
      <c r="A153" s="7" t="s">
        <v>189</v>
      </c>
      <c r="B153" s="2">
        <v>791</v>
      </c>
      <c r="C153" s="31" t="s">
        <v>222</v>
      </c>
      <c r="D153" s="31"/>
      <c r="E153" s="2"/>
      <c r="F153" s="54">
        <f>F160</f>
        <v>2751</v>
      </c>
      <c r="G153" s="54">
        <f>G160</f>
        <v>2751</v>
      </c>
    </row>
    <row r="154" spans="1:7" ht="18.75" hidden="1">
      <c r="A154" s="7" t="s">
        <v>191</v>
      </c>
      <c r="B154" s="2">
        <v>791</v>
      </c>
      <c r="C154" s="31" t="s">
        <v>224</v>
      </c>
      <c r="D154" s="31"/>
      <c r="E154" s="2"/>
      <c r="F154" s="60"/>
      <c r="G154" s="60"/>
    </row>
    <row r="155" spans="1:7" ht="18.75" hidden="1">
      <c r="A155" s="7" t="s">
        <v>277</v>
      </c>
      <c r="B155" s="2">
        <v>791</v>
      </c>
      <c r="C155" s="31" t="s">
        <v>224</v>
      </c>
      <c r="D155" s="31">
        <v>4230000</v>
      </c>
      <c r="E155" s="2"/>
      <c r="F155" s="60"/>
      <c r="G155" s="60"/>
    </row>
    <row r="156" spans="1:7" ht="37.5" hidden="1">
      <c r="A156" s="7" t="s">
        <v>278</v>
      </c>
      <c r="B156" s="2">
        <v>791</v>
      </c>
      <c r="C156" s="31" t="s">
        <v>224</v>
      </c>
      <c r="D156" s="31">
        <v>4239900</v>
      </c>
      <c r="E156" s="2"/>
      <c r="F156" s="60"/>
      <c r="G156" s="60"/>
    </row>
    <row r="157" spans="1:7" ht="56.25" hidden="1">
      <c r="A157" s="7" t="s">
        <v>260</v>
      </c>
      <c r="B157" s="2">
        <v>791</v>
      </c>
      <c r="C157" s="31" t="s">
        <v>224</v>
      </c>
      <c r="D157" s="31">
        <v>4239900</v>
      </c>
      <c r="E157" s="2">
        <v>600</v>
      </c>
      <c r="F157" s="60"/>
      <c r="G157" s="60"/>
    </row>
    <row r="158" spans="1:7" ht="18.75" hidden="1">
      <c r="A158" s="7" t="s">
        <v>261</v>
      </c>
      <c r="B158" s="2">
        <v>791</v>
      </c>
      <c r="C158" s="31" t="s">
        <v>224</v>
      </c>
      <c r="D158" s="31">
        <v>4239900</v>
      </c>
      <c r="E158" s="2">
        <v>620</v>
      </c>
      <c r="F158" s="60"/>
      <c r="G158" s="60"/>
    </row>
    <row r="159" spans="1:7" ht="75" hidden="1">
      <c r="A159" s="7" t="s">
        <v>279</v>
      </c>
      <c r="B159" s="2">
        <v>791</v>
      </c>
      <c r="C159" s="31" t="s">
        <v>224</v>
      </c>
      <c r="D159" s="31">
        <v>4239900</v>
      </c>
      <c r="E159" s="2">
        <v>621</v>
      </c>
      <c r="F159" s="60"/>
      <c r="G159" s="60"/>
    </row>
    <row r="160" spans="1:7" ht="18.75">
      <c r="A160" s="7" t="s">
        <v>192</v>
      </c>
      <c r="B160" s="2">
        <v>791</v>
      </c>
      <c r="C160" s="31" t="s">
        <v>225</v>
      </c>
      <c r="D160" s="31"/>
      <c r="E160" s="2"/>
      <c r="F160" s="60">
        <f>F161</f>
        <v>2751</v>
      </c>
      <c r="G160" s="60">
        <f>G161</f>
        <v>2751</v>
      </c>
    </row>
    <row r="161" spans="1:7" ht="37.5">
      <c r="A161" s="7" t="s">
        <v>280</v>
      </c>
      <c r="B161" s="2">
        <v>791</v>
      </c>
      <c r="C161" s="31" t="s">
        <v>225</v>
      </c>
      <c r="D161" s="31">
        <v>4310000</v>
      </c>
      <c r="E161" s="2"/>
      <c r="F161" s="60">
        <f>F162+F166</f>
        <v>2751</v>
      </c>
      <c r="G161" s="60">
        <f>G162+G166</f>
        <v>2751</v>
      </c>
    </row>
    <row r="162" spans="1:7" ht="18.75">
      <c r="A162" s="7" t="s">
        <v>281</v>
      </c>
      <c r="B162" s="2">
        <v>791</v>
      </c>
      <c r="C162" s="31" t="s">
        <v>225</v>
      </c>
      <c r="D162" s="31">
        <v>4310100</v>
      </c>
      <c r="E162" s="2"/>
      <c r="F162" s="61">
        <f aca="true" t="shared" si="5" ref="F162:G164">F163</f>
        <v>65</v>
      </c>
      <c r="G162" s="61">
        <f t="shared" si="5"/>
        <v>65</v>
      </c>
    </row>
    <row r="163" spans="1:7" ht="37.5">
      <c r="A163" s="7" t="s">
        <v>238</v>
      </c>
      <c r="B163" s="2">
        <v>791</v>
      </c>
      <c r="C163" s="31" t="s">
        <v>225</v>
      </c>
      <c r="D163" s="31">
        <v>4310100</v>
      </c>
      <c r="E163" s="2">
        <v>200</v>
      </c>
      <c r="F163" s="60">
        <f t="shared" si="5"/>
        <v>65</v>
      </c>
      <c r="G163" s="60">
        <f t="shared" si="5"/>
        <v>65</v>
      </c>
    </row>
    <row r="164" spans="1:7" ht="37.5">
      <c r="A164" s="7" t="s">
        <v>239</v>
      </c>
      <c r="B164" s="2">
        <v>791</v>
      </c>
      <c r="C164" s="31" t="s">
        <v>225</v>
      </c>
      <c r="D164" s="31">
        <v>4310100</v>
      </c>
      <c r="E164" s="2">
        <v>240</v>
      </c>
      <c r="F164" s="60">
        <f t="shared" si="5"/>
        <v>65</v>
      </c>
      <c r="G164" s="60">
        <f t="shared" si="5"/>
        <v>65</v>
      </c>
    </row>
    <row r="165" spans="1:7" ht="37.5">
      <c r="A165" s="7" t="s">
        <v>241</v>
      </c>
      <c r="B165" s="2">
        <v>791</v>
      </c>
      <c r="C165" s="31" t="s">
        <v>225</v>
      </c>
      <c r="D165" s="31">
        <v>4310100</v>
      </c>
      <c r="E165" s="2">
        <v>244</v>
      </c>
      <c r="F165" s="60">
        <v>65</v>
      </c>
      <c r="G165" s="60">
        <v>65</v>
      </c>
    </row>
    <row r="166" spans="1:7" ht="37.5">
      <c r="A166" s="7" t="s">
        <v>278</v>
      </c>
      <c r="B166" s="2">
        <v>791</v>
      </c>
      <c r="C166" s="31" t="s">
        <v>225</v>
      </c>
      <c r="D166" s="31" t="s">
        <v>347</v>
      </c>
      <c r="E166" s="2"/>
      <c r="F166" s="61">
        <f>F167</f>
        <v>2686</v>
      </c>
      <c r="G166" s="61">
        <f>G167</f>
        <v>2686</v>
      </c>
    </row>
    <row r="167" spans="1:7" ht="18.75">
      <c r="A167" s="7" t="s">
        <v>349</v>
      </c>
      <c r="B167" s="2">
        <v>791</v>
      </c>
      <c r="C167" s="31" t="s">
        <v>225</v>
      </c>
      <c r="D167" s="31" t="s">
        <v>347</v>
      </c>
      <c r="E167" s="2">
        <v>600</v>
      </c>
      <c r="F167" s="60">
        <f>F168</f>
        <v>2686</v>
      </c>
      <c r="G167" s="60">
        <f>G168</f>
        <v>2686</v>
      </c>
    </row>
    <row r="168" spans="1:7" ht="75">
      <c r="A168" s="7" t="s">
        <v>348</v>
      </c>
      <c r="B168" s="2">
        <v>791</v>
      </c>
      <c r="C168" s="31" t="s">
        <v>225</v>
      </c>
      <c r="D168" s="31" t="s">
        <v>347</v>
      </c>
      <c r="E168" s="2">
        <v>611</v>
      </c>
      <c r="F168" s="60">
        <v>2686</v>
      </c>
      <c r="G168" s="60">
        <v>2686</v>
      </c>
    </row>
    <row r="169" spans="1:7" ht="18.75">
      <c r="A169" s="7" t="s">
        <v>359</v>
      </c>
      <c r="B169" s="2">
        <v>791</v>
      </c>
      <c r="C169" s="31" t="s">
        <v>320</v>
      </c>
      <c r="D169" s="31"/>
      <c r="E169" s="2"/>
      <c r="F169" s="54">
        <f>F170+F186</f>
        <v>49270</v>
      </c>
      <c r="G169" s="54">
        <f>G170+G186</f>
        <v>49270</v>
      </c>
    </row>
    <row r="170" spans="1:7" ht="18.75">
      <c r="A170" s="7"/>
      <c r="B170" s="2">
        <v>791</v>
      </c>
      <c r="C170" s="31" t="s">
        <v>322</v>
      </c>
      <c r="D170" s="31"/>
      <c r="E170" s="2"/>
      <c r="F170" s="62">
        <f>F171+F175+F179+F183</f>
        <v>44374</v>
      </c>
      <c r="G170" s="62">
        <f>G171+G175+G179+G183</f>
        <v>44374</v>
      </c>
    </row>
    <row r="171" spans="1:7" ht="37.5">
      <c r="A171" s="7" t="s">
        <v>278</v>
      </c>
      <c r="B171" s="2">
        <v>791</v>
      </c>
      <c r="C171" s="31" t="s">
        <v>322</v>
      </c>
      <c r="D171" s="31" t="s">
        <v>350</v>
      </c>
      <c r="E171" s="2"/>
      <c r="F171" s="61">
        <f aca="true" t="shared" si="6" ref="F171:G173">F172</f>
        <v>12866</v>
      </c>
      <c r="G171" s="61">
        <f t="shared" si="6"/>
        <v>12866</v>
      </c>
    </row>
    <row r="172" spans="1:7" ht="56.25">
      <c r="A172" s="7" t="s">
        <v>260</v>
      </c>
      <c r="B172" s="2">
        <v>791</v>
      </c>
      <c r="C172" s="31" t="s">
        <v>322</v>
      </c>
      <c r="D172" s="31" t="s">
        <v>350</v>
      </c>
      <c r="E172" s="2">
        <v>600</v>
      </c>
      <c r="F172" s="60">
        <f t="shared" si="6"/>
        <v>12866</v>
      </c>
      <c r="G172" s="60">
        <f t="shared" si="6"/>
        <v>12866</v>
      </c>
    </row>
    <row r="173" spans="1:7" ht="18.75">
      <c r="A173" s="7" t="s">
        <v>261</v>
      </c>
      <c r="B173" s="2">
        <v>791</v>
      </c>
      <c r="C173" s="31" t="s">
        <v>322</v>
      </c>
      <c r="D173" s="31" t="s">
        <v>350</v>
      </c>
      <c r="E173" s="2">
        <v>620</v>
      </c>
      <c r="F173" s="60">
        <f t="shared" si="6"/>
        <v>12866</v>
      </c>
      <c r="G173" s="60">
        <f t="shared" si="6"/>
        <v>12866</v>
      </c>
    </row>
    <row r="174" spans="1:7" ht="75">
      <c r="A174" s="7" t="s">
        <v>279</v>
      </c>
      <c r="B174" s="2">
        <v>791</v>
      </c>
      <c r="C174" s="31" t="s">
        <v>322</v>
      </c>
      <c r="D174" s="31" t="s">
        <v>350</v>
      </c>
      <c r="E174" s="2">
        <v>621</v>
      </c>
      <c r="F174" s="60">
        <v>12866</v>
      </c>
      <c r="G174" s="60">
        <v>12866</v>
      </c>
    </row>
    <row r="175" spans="1:7" ht="37.5">
      <c r="A175" s="7" t="s">
        <v>278</v>
      </c>
      <c r="B175" s="2">
        <v>791</v>
      </c>
      <c r="C175" s="31" t="s">
        <v>322</v>
      </c>
      <c r="D175" s="31" t="s">
        <v>351</v>
      </c>
      <c r="E175" s="2"/>
      <c r="F175" s="61">
        <f aca="true" t="shared" si="7" ref="F175:G177">F176</f>
        <v>5178</v>
      </c>
      <c r="G175" s="61">
        <f t="shared" si="7"/>
        <v>5178</v>
      </c>
    </row>
    <row r="176" spans="1:7" ht="56.25">
      <c r="A176" s="7" t="s">
        <v>260</v>
      </c>
      <c r="B176" s="2">
        <v>791</v>
      </c>
      <c r="C176" s="31" t="s">
        <v>322</v>
      </c>
      <c r="D176" s="31" t="s">
        <v>351</v>
      </c>
      <c r="E176" s="2">
        <v>600</v>
      </c>
      <c r="F176" s="56">
        <f t="shared" si="7"/>
        <v>5178</v>
      </c>
      <c r="G176" s="56">
        <f t="shared" si="7"/>
        <v>5178</v>
      </c>
    </row>
    <row r="177" spans="1:7" ht="18.75">
      <c r="A177" s="7" t="s">
        <v>349</v>
      </c>
      <c r="B177" s="2">
        <v>791</v>
      </c>
      <c r="C177" s="31" t="s">
        <v>322</v>
      </c>
      <c r="D177" s="31" t="s">
        <v>351</v>
      </c>
      <c r="E177" s="2">
        <v>610</v>
      </c>
      <c r="F177" s="56">
        <f t="shared" si="7"/>
        <v>5178</v>
      </c>
      <c r="G177" s="56">
        <f t="shared" si="7"/>
        <v>5178</v>
      </c>
    </row>
    <row r="178" spans="1:7" ht="75">
      <c r="A178" s="7" t="s">
        <v>348</v>
      </c>
      <c r="B178" s="2">
        <v>791</v>
      </c>
      <c r="C178" s="31" t="s">
        <v>322</v>
      </c>
      <c r="D178" s="31" t="s">
        <v>351</v>
      </c>
      <c r="E178" s="2">
        <v>611</v>
      </c>
      <c r="F178" s="60">
        <v>5178</v>
      </c>
      <c r="G178" s="60">
        <v>5178</v>
      </c>
    </row>
    <row r="179" spans="1:7" ht="37.5">
      <c r="A179" s="7" t="s">
        <v>278</v>
      </c>
      <c r="B179" s="2">
        <v>791</v>
      </c>
      <c r="C179" s="31" t="s">
        <v>322</v>
      </c>
      <c r="D179" s="31" t="s">
        <v>354</v>
      </c>
      <c r="E179" s="2"/>
      <c r="F179" s="61">
        <f aca="true" t="shared" si="8" ref="F179:G181">F180</f>
        <v>21978</v>
      </c>
      <c r="G179" s="61">
        <f t="shared" si="8"/>
        <v>21978</v>
      </c>
    </row>
    <row r="180" spans="1:7" ht="56.25">
      <c r="A180" s="7" t="s">
        <v>260</v>
      </c>
      <c r="B180" s="2">
        <v>791</v>
      </c>
      <c r="C180" s="31" t="s">
        <v>322</v>
      </c>
      <c r="D180" s="31" t="s">
        <v>354</v>
      </c>
      <c r="E180" s="2">
        <v>600</v>
      </c>
      <c r="F180" s="56">
        <f t="shared" si="8"/>
        <v>21978</v>
      </c>
      <c r="G180" s="56">
        <f t="shared" si="8"/>
        <v>21978</v>
      </c>
    </row>
    <row r="181" spans="1:7" ht="18.75">
      <c r="A181" s="7" t="s">
        <v>261</v>
      </c>
      <c r="B181" s="2">
        <v>791</v>
      </c>
      <c r="C181" s="31" t="s">
        <v>322</v>
      </c>
      <c r="D181" s="31" t="s">
        <v>354</v>
      </c>
      <c r="E181" s="2">
        <v>620</v>
      </c>
      <c r="F181" s="56">
        <f t="shared" si="8"/>
        <v>21978</v>
      </c>
      <c r="G181" s="56">
        <f t="shared" si="8"/>
        <v>21978</v>
      </c>
    </row>
    <row r="182" spans="1:7" ht="75">
      <c r="A182" s="7" t="s">
        <v>279</v>
      </c>
      <c r="B182" s="2">
        <v>791</v>
      </c>
      <c r="C182" s="31" t="s">
        <v>322</v>
      </c>
      <c r="D182" s="31" t="s">
        <v>354</v>
      </c>
      <c r="E182" s="2">
        <v>621</v>
      </c>
      <c r="F182" s="60">
        <v>21978</v>
      </c>
      <c r="G182" s="60">
        <v>21978</v>
      </c>
    </row>
    <row r="183" spans="1:7" ht="37.5">
      <c r="A183" s="7" t="s">
        <v>370</v>
      </c>
      <c r="B183" s="2">
        <v>791</v>
      </c>
      <c r="C183" s="31" t="s">
        <v>322</v>
      </c>
      <c r="D183" s="31" t="s">
        <v>356</v>
      </c>
      <c r="E183" s="2"/>
      <c r="F183" s="61">
        <f>F184</f>
        <v>4352</v>
      </c>
      <c r="G183" s="61">
        <f>G184</f>
        <v>4352</v>
      </c>
    </row>
    <row r="184" spans="1:7" ht="18.75">
      <c r="A184" s="7" t="s">
        <v>244</v>
      </c>
      <c r="B184" s="2">
        <v>791</v>
      </c>
      <c r="C184" s="31" t="s">
        <v>322</v>
      </c>
      <c r="D184" s="31" t="s">
        <v>356</v>
      </c>
      <c r="E184" s="2">
        <v>800</v>
      </c>
      <c r="F184" s="56">
        <f>F185</f>
        <v>4352</v>
      </c>
      <c r="G184" s="56">
        <f>G185</f>
        <v>4352</v>
      </c>
    </row>
    <row r="185" spans="1:7" ht="75">
      <c r="A185" s="7" t="s">
        <v>270</v>
      </c>
      <c r="B185" s="2">
        <v>791</v>
      </c>
      <c r="C185" s="31" t="s">
        <v>322</v>
      </c>
      <c r="D185" s="31" t="s">
        <v>356</v>
      </c>
      <c r="E185" s="2">
        <v>810</v>
      </c>
      <c r="F185" s="60">
        <v>4352</v>
      </c>
      <c r="G185" s="60">
        <v>4352</v>
      </c>
    </row>
    <row r="186" spans="1:7" ht="18.75">
      <c r="A186" s="7" t="s">
        <v>325</v>
      </c>
      <c r="B186" s="2">
        <v>791</v>
      </c>
      <c r="C186" s="31" t="s">
        <v>323</v>
      </c>
      <c r="D186" s="31"/>
      <c r="E186" s="2"/>
      <c r="F186" s="62">
        <f aca="true" t="shared" si="9" ref="F186:G188">F187</f>
        <v>4896</v>
      </c>
      <c r="G186" s="62">
        <f t="shared" si="9"/>
        <v>4896</v>
      </c>
    </row>
    <row r="187" spans="1:7" ht="37.5">
      <c r="A187" s="7" t="s">
        <v>370</v>
      </c>
      <c r="B187" s="2">
        <v>791</v>
      </c>
      <c r="C187" s="31" t="s">
        <v>323</v>
      </c>
      <c r="D187" s="31" t="s">
        <v>356</v>
      </c>
      <c r="E187" s="2"/>
      <c r="F187" s="61">
        <f t="shared" si="9"/>
        <v>4896</v>
      </c>
      <c r="G187" s="61">
        <f t="shared" si="9"/>
        <v>4896</v>
      </c>
    </row>
    <row r="188" spans="1:7" ht="18.75">
      <c r="A188" s="7" t="s">
        <v>244</v>
      </c>
      <c r="B188" s="2">
        <v>791</v>
      </c>
      <c r="C188" s="31" t="s">
        <v>323</v>
      </c>
      <c r="D188" s="31" t="s">
        <v>356</v>
      </c>
      <c r="E188" s="2">
        <v>800</v>
      </c>
      <c r="F188" s="56">
        <f t="shared" si="9"/>
        <v>4896</v>
      </c>
      <c r="G188" s="56">
        <f t="shared" si="9"/>
        <v>4896</v>
      </c>
    </row>
    <row r="189" spans="1:7" ht="75">
      <c r="A189" s="7" t="s">
        <v>270</v>
      </c>
      <c r="B189" s="2">
        <v>791</v>
      </c>
      <c r="C189" s="31" t="s">
        <v>323</v>
      </c>
      <c r="D189" s="31" t="s">
        <v>356</v>
      </c>
      <c r="E189" s="2">
        <v>810</v>
      </c>
      <c r="F189" s="60">
        <v>4896</v>
      </c>
      <c r="G189" s="60">
        <v>4896</v>
      </c>
    </row>
    <row r="190" spans="1:7" ht="18.75">
      <c r="A190" s="7" t="s">
        <v>194</v>
      </c>
      <c r="B190" s="2">
        <v>791</v>
      </c>
      <c r="C190" s="31">
        <v>1000</v>
      </c>
      <c r="D190" s="31"/>
      <c r="E190" s="2"/>
      <c r="F190" s="54">
        <f>F198</f>
        <v>1622</v>
      </c>
      <c r="G190" s="54">
        <f>G198</f>
        <v>1622</v>
      </c>
    </row>
    <row r="191" spans="1:7" ht="18.75" hidden="1">
      <c r="A191" s="7" t="s">
        <v>195</v>
      </c>
      <c r="B191" s="2">
        <v>791</v>
      </c>
      <c r="C191" s="31">
        <v>1001</v>
      </c>
      <c r="D191" s="31"/>
      <c r="E191" s="2"/>
      <c r="F191" s="60"/>
      <c r="G191" s="60"/>
    </row>
    <row r="192" spans="1:7" ht="37.5" hidden="1">
      <c r="A192" s="7" t="s">
        <v>282</v>
      </c>
      <c r="B192" s="2">
        <v>791</v>
      </c>
      <c r="C192" s="31">
        <v>1001</v>
      </c>
      <c r="D192" s="31">
        <v>4910000</v>
      </c>
      <c r="E192" s="2"/>
      <c r="F192" s="60"/>
      <c r="G192" s="60"/>
    </row>
    <row r="193" spans="1:7" ht="56.25" hidden="1">
      <c r="A193" s="7" t="s">
        <v>283</v>
      </c>
      <c r="B193" s="2">
        <v>791</v>
      </c>
      <c r="C193" s="31">
        <v>1001</v>
      </c>
      <c r="D193" s="31">
        <v>4910100</v>
      </c>
      <c r="E193" s="2"/>
      <c r="F193" s="60"/>
      <c r="G193" s="60"/>
    </row>
    <row r="194" spans="1:7" ht="18.75" hidden="1">
      <c r="A194" s="7" t="s">
        <v>284</v>
      </c>
      <c r="B194" s="2">
        <v>791</v>
      </c>
      <c r="C194" s="31">
        <v>1001</v>
      </c>
      <c r="D194" s="31">
        <v>4910120</v>
      </c>
      <c r="E194" s="2"/>
      <c r="F194" s="60"/>
      <c r="G194" s="60"/>
    </row>
    <row r="195" spans="1:7" ht="18.75" hidden="1">
      <c r="A195" s="7" t="s">
        <v>242</v>
      </c>
      <c r="B195" s="2">
        <v>791</v>
      </c>
      <c r="C195" s="31">
        <v>1001</v>
      </c>
      <c r="D195" s="31">
        <v>4910120</v>
      </c>
      <c r="E195" s="2">
        <v>300</v>
      </c>
      <c r="F195" s="60"/>
      <c r="G195" s="60"/>
    </row>
    <row r="196" spans="1:7" ht="37.5" hidden="1">
      <c r="A196" s="7" t="s">
        <v>285</v>
      </c>
      <c r="B196" s="2">
        <v>791</v>
      </c>
      <c r="C196" s="31">
        <v>1001</v>
      </c>
      <c r="D196" s="31">
        <v>4910120</v>
      </c>
      <c r="E196" s="2">
        <v>310</v>
      </c>
      <c r="F196" s="60"/>
      <c r="G196" s="60"/>
    </row>
    <row r="197" spans="1:7" ht="37.5" hidden="1">
      <c r="A197" s="7" t="s">
        <v>286</v>
      </c>
      <c r="B197" s="2">
        <v>791</v>
      </c>
      <c r="C197" s="31">
        <v>1001</v>
      </c>
      <c r="D197" s="31" t="s">
        <v>337</v>
      </c>
      <c r="E197" s="2">
        <v>312</v>
      </c>
      <c r="F197" s="60"/>
      <c r="G197" s="60"/>
    </row>
    <row r="198" spans="1:7" ht="18.75">
      <c r="A198" s="7" t="s">
        <v>196</v>
      </c>
      <c r="B198" s="2">
        <v>791</v>
      </c>
      <c r="C198" s="31">
        <v>1003</v>
      </c>
      <c r="D198" s="31"/>
      <c r="E198" s="2"/>
      <c r="F198" s="62">
        <f>F199</f>
        <v>1622</v>
      </c>
      <c r="G198" s="62">
        <f>G199</f>
        <v>1622</v>
      </c>
    </row>
    <row r="199" spans="1:7" ht="18.75">
      <c r="A199" s="7" t="s">
        <v>287</v>
      </c>
      <c r="B199" s="2">
        <v>791</v>
      </c>
      <c r="C199" s="31">
        <v>1003</v>
      </c>
      <c r="D199" s="31">
        <v>5050000</v>
      </c>
      <c r="E199" s="2"/>
      <c r="F199" s="60">
        <f>F200</f>
        <v>1622</v>
      </c>
      <c r="G199" s="60">
        <f>G200</f>
        <v>1622</v>
      </c>
    </row>
    <row r="200" spans="1:7" ht="18.75">
      <c r="A200" s="7" t="s">
        <v>288</v>
      </c>
      <c r="B200" s="2">
        <v>791</v>
      </c>
      <c r="C200" s="31">
        <v>1003</v>
      </c>
      <c r="D200" s="31">
        <v>5058500</v>
      </c>
      <c r="E200" s="2"/>
      <c r="F200" s="60">
        <f>F207</f>
        <v>1622</v>
      </c>
      <c r="G200" s="60">
        <f>G207</f>
        <v>1622</v>
      </c>
    </row>
    <row r="201" spans="1:7" ht="56.25" hidden="1">
      <c r="A201" s="7" t="s">
        <v>289</v>
      </c>
      <c r="B201" s="2">
        <v>791</v>
      </c>
      <c r="C201" s="31">
        <v>1003</v>
      </c>
      <c r="D201" s="31">
        <v>5058540</v>
      </c>
      <c r="E201" s="2"/>
      <c r="F201" s="60"/>
      <c r="G201" s="60"/>
    </row>
    <row r="202" spans="1:7" ht="93.75" hidden="1">
      <c r="A202" s="7" t="s">
        <v>290</v>
      </c>
      <c r="B202" s="2">
        <v>791</v>
      </c>
      <c r="C202" s="31">
        <v>1003</v>
      </c>
      <c r="D202" s="31">
        <v>5058543</v>
      </c>
      <c r="E202" s="2"/>
      <c r="F202" s="60"/>
      <c r="G202" s="60"/>
    </row>
    <row r="203" spans="1:7" ht="18.75" hidden="1">
      <c r="A203" s="7" t="s">
        <v>242</v>
      </c>
      <c r="B203" s="2">
        <v>791</v>
      </c>
      <c r="C203" s="31">
        <v>1003</v>
      </c>
      <c r="D203" s="31">
        <v>5058543</v>
      </c>
      <c r="E203" s="2">
        <v>300</v>
      </c>
      <c r="F203" s="60"/>
      <c r="G203" s="60"/>
    </row>
    <row r="204" spans="1:7" ht="37.5" hidden="1">
      <c r="A204" s="7" t="s">
        <v>285</v>
      </c>
      <c r="B204" s="2">
        <v>791</v>
      </c>
      <c r="C204" s="31">
        <v>1003</v>
      </c>
      <c r="D204" s="31">
        <v>5058543</v>
      </c>
      <c r="E204" s="2">
        <v>310</v>
      </c>
      <c r="F204" s="60"/>
      <c r="G204" s="60"/>
    </row>
    <row r="205" spans="1:7" ht="37.5" hidden="1">
      <c r="A205" s="7" t="s">
        <v>291</v>
      </c>
      <c r="B205" s="2">
        <v>791</v>
      </c>
      <c r="C205" s="31">
        <v>1003</v>
      </c>
      <c r="D205" s="31">
        <v>5058543</v>
      </c>
      <c r="E205" s="2">
        <v>314</v>
      </c>
      <c r="F205" s="60"/>
      <c r="G205" s="60"/>
    </row>
    <row r="206" spans="1:7" ht="56.25" hidden="1">
      <c r="A206" s="7" t="s">
        <v>292</v>
      </c>
      <c r="B206" s="2">
        <v>791</v>
      </c>
      <c r="C206" s="31">
        <v>1003</v>
      </c>
      <c r="D206" s="31">
        <v>5058570</v>
      </c>
      <c r="E206" s="2"/>
      <c r="F206" s="60"/>
      <c r="G206" s="60"/>
    </row>
    <row r="207" spans="1:7" ht="18.75">
      <c r="A207" s="7" t="s">
        <v>242</v>
      </c>
      <c r="B207" s="2">
        <v>791</v>
      </c>
      <c r="C207" s="31">
        <v>1003</v>
      </c>
      <c r="D207" s="31">
        <v>5058570</v>
      </c>
      <c r="E207" s="2">
        <v>300</v>
      </c>
      <c r="F207" s="60">
        <v>1622</v>
      </c>
      <c r="G207" s="60">
        <v>1622</v>
      </c>
    </row>
    <row r="208" spans="1:7" ht="37.5" hidden="1">
      <c r="A208" s="7" t="s">
        <v>285</v>
      </c>
      <c r="B208" s="2">
        <v>791</v>
      </c>
      <c r="C208" s="31">
        <v>1003</v>
      </c>
      <c r="D208" s="31">
        <v>5058570</v>
      </c>
      <c r="E208" s="2">
        <v>310</v>
      </c>
      <c r="F208" s="60"/>
      <c r="G208" s="60"/>
    </row>
    <row r="209" spans="1:7" ht="37.5" hidden="1">
      <c r="A209" s="7" t="s">
        <v>293</v>
      </c>
      <c r="B209" s="2">
        <v>791</v>
      </c>
      <c r="C209" s="31">
        <v>1003</v>
      </c>
      <c r="D209" s="31">
        <v>5058570</v>
      </c>
      <c r="E209" s="2">
        <v>313</v>
      </c>
      <c r="F209" s="60"/>
      <c r="G209" s="60"/>
    </row>
    <row r="210" spans="1:7" ht="37.5">
      <c r="A210" s="7" t="s">
        <v>285</v>
      </c>
      <c r="B210" s="2">
        <v>791</v>
      </c>
      <c r="C210" s="31">
        <v>1003</v>
      </c>
      <c r="D210" s="31">
        <v>5058570</v>
      </c>
      <c r="E210" s="2">
        <v>310</v>
      </c>
      <c r="F210" s="60">
        <f>F211</f>
        <v>120</v>
      </c>
      <c r="G210" s="60">
        <f>G211</f>
        <v>120</v>
      </c>
    </row>
    <row r="211" spans="1:7" ht="37.5">
      <c r="A211" s="7" t="s">
        <v>291</v>
      </c>
      <c r="B211" s="2">
        <v>791</v>
      </c>
      <c r="C211" s="31">
        <v>1003</v>
      </c>
      <c r="D211" s="31">
        <v>5058570</v>
      </c>
      <c r="E211" s="2">
        <v>314</v>
      </c>
      <c r="F211" s="60">
        <v>120</v>
      </c>
      <c r="G211" s="60">
        <v>120</v>
      </c>
    </row>
    <row r="212" spans="1:7" ht="37.5">
      <c r="A212" s="7" t="s">
        <v>369</v>
      </c>
      <c r="B212" s="2">
        <v>791</v>
      </c>
      <c r="C212" s="31">
        <v>1003</v>
      </c>
      <c r="D212" s="31">
        <v>5058570</v>
      </c>
      <c r="E212" s="2">
        <v>320</v>
      </c>
      <c r="F212" s="60">
        <f>F213</f>
        <v>1501</v>
      </c>
      <c r="G212" s="60">
        <f>G213</f>
        <v>1501</v>
      </c>
    </row>
    <row r="213" spans="1:7" ht="37.5">
      <c r="A213" s="7" t="s">
        <v>360</v>
      </c>
      <c r="B213" s="2">
        <v>791</v>
      </c>
      <c r="C213" s="31">
        <v>1003</v>
      </c>
      <c r="D213" s="31">
        <v>5058570</v>
      </c>
      <c r="E213" s="2">
        <v>323</v>
      </c>
      <c r="F213" s="60">
        <v>1501</v>
      </c>
      <c r="G213" s="60">
        <v>1501</v>
      </c>
    </row>
    <row r="214" spans="1:7" ht="37.5" hidden="1">
      <c r="A214" s="7" t="s">
        <v>294</v>
      </c>
      <c r="B214" s="2">
        <v>791</v>
      </c>
      <c r="C214" s="31">
        <v>1003</v>
      </c>
      <c r="D214" s="31">
        <v>5140000</v>
      </c>
      <c r="E214" s="2"/>
      <c r="F214" s="60"/>
      <c r="G214" s="60"/>
    </row>
    <row r="215" spans="1:7" ht="18.75" hidden="1">
      <c r="A215" s="7" t="s">
        <v>295</v>
      </c>
      <c r="B215" s="2">
        <v>791</v>
      </c>
      <c r="C215" s="31">
        <v>1003</v>
      </c>
      <c r="D215" s="31">
        <v>5140100</v>
      </c>
      <c r="E215" s="2"/>
      <c r="F215" s="60"/>
      <c r="G215" s="60"/>
    </row>
    <row r="216" spans="1:7" ht="56.25" hidden="1">
      <c r="A216" s="7" t="s">
        <v>260</v>
      </c>
      <c r="B216" s="2">
        <v>791</v>
      </c>
      <c r="C216" s="31">
        <v>1003</v>
      </c>
      <c r="D216" s="31">
        <v>5140100</v>
      </c>
      <c r="E216" s="2">
        <v>600</v>
      </c>
      <c r="F216" s="60"/>
      <c r="G216" s="60"/>
    </row>
    <row r="217" spans="1:7" ht="56.25" hidden="1">
      <c r="A217" s="7" t="s">
        <v>296</v>
      </c>
      <c r="B217" s="2">
        <v>791</v>
      </c>
      <c r="C217" s="31">
        <v>1003</v>
      </c>
      <c r="D217" s="31">
        <v>5140100</v>
      </c>
      <c r="E217" s="2">
        <v>630</v>
      </c>
      <c r="F217" s="60"/>
      <c r="G217" s="60"/>
    </row>
    <row r="218" spans="1:7" ht="18.75" hidden="1">
      <c r="A218" s="7" t="s">
        <v>197</v>
      </c>
      <c r="B218" s="2">
        <v>791</v>
      </c>
      <c r="C218" s="31">
        <v>1004</v>
      </c>
      <c r="D218" s="31"/>
      <c r="E218" s="2"/>
      <c r="F218" s="60"/>
      <c r="G218" s="60"/>
    </row>
    <row r="219" spans="1:7" ht="75" hidden="1">
      <c r="A219" s="7" t="s">
        <v>297</v>
      </c>
      <c r="B219" s="2">
        <v>791</v>
      </c>
      <c r="C219" s="31">
        <v>1004</v>
      </c>
      <c r="D219" s="31">
        <v>5053600</v>
      </c>
      <c r="E219" s="2"/>
      <c r="F219" s="60"/>
      <c r="G219" s="60"/>
    </row>
    <row r="220" spans="1:7" ht="18.75" hidden="1">
      <c r="A220" s="7" t="s">
        <v>274</v>
      </c>
      <c r="B220" s="2">
        <v>791</v>
      </c>
      <c r="C220" s="31">
        <v>1004</v>
      </c>
      <c r="D220" s="31">
        <v>5053600</v>
      </c>
      <c r="E220" s="2">
        <v>400</v>
      </c>
      <c r="F220" s="60"/>
      <c r="G220" s="60"/>
    </row>
    <row r="221" spans="1:7" ht="56.25" hidden="1">
      <c r="A221" s="7" t="s">
        <v>275</v>
      </c>
      <c r="B221" s="2">
        <v>791</v>
      </c>
      <c r="C221" s="31">
        <v>1004</v>
      </c>
      <c r="D221" s="31">
        <v>5053600</v>
      </c>
      <c r="E221" s="2">
        <v>410</v>
      </c>
      <c r="F221" s="60"/>
      <c r="G221" s="60"/>
    </row>
    <row r="222" spans="1:7" ht="75" hidden="1">
      <c r="A222" s="7" t="s">
        <v>276</v>
      </c>
      <c r="B222" s="2">
        <v>791</v>
      </c>
      <c r="C222" s="31">
        <v>1004</v>
      </c>
      <c r="D222" s="31">
        <v>5053600</v>
      </c>
      <c r="E222" s="2">
        <v>411</v>
      </c>
      <c r="F222" s="60"/>
      <c r="G222" s="60"/>
    </row>
    <row r="223" spans="1:7" ht="18.75">
      <c r="A223" s="7" t="s">
        <v>198</v>
      </c>
      <c r="B223" s="2">
        <v>791</v>
      </c>
      <c r="C223" s="31">
        <v>1100</v>
      </c>
      <c r="D223" s="31"/>
      <c r="E223" s="2"/>
      <c r="F223" s="54">
        <f>F224</f>
        <v>11142</v>
      </c>
      <c r="G223" s="54">
        <f>G224</f>
        <v>11142</v>
      </c>
    </row>
    <row r="224" spans="1:7" ht="18.75">
      <c r="A224" s="7" t="s">
        <v>199</v>
      </c>
      <c r="B224" s="2">
        <v>791</v>
      </c>
      <c r="C224" s="31">
        <v>1101</v>
      </c>
      <c r="D224" s="31"/>
      <c r="E224" s="2"/>
      <c r="F224" s="62">
        <f>F225+F231</f>
        <v>11142</v>
      </c>
      <c r="G224" s="62">
        <f>G225+G231</f>
        <v>11142</v>
      </c>
    </row>
    <row r="225" spans="1:7" ht="37.5">
      <c r="A225" s="7" t="s">
        <v>278</v>
      </c>
      <c r="B225" s="2">
        <v>791</v>
      </c>
      <c r="C225" s="31" t="s">
        <v>362</v>
      </c>
      <c r="D225" s="31" t="s">
        <v>363</v>
      </c>
      <c r="E225" s="2"/>
      <c r="F225" s="61">
        <f>F226</f>
        <v>10816</v>
      </c>
      <c r="G225" s="61">
        <f>G226</f>
        <v>10816</v>
      </c>
    </row>
    <row r="226" spans="1:7" ht="56.25">
      <c r="A226" s="7" t="s">
        <v>260</v>
      </c>
      <c r="B226" s="2">
        <v>791</v>
      </c>
      <c r="C226" s="31" t="s">
        <v>362</v>
      </c>
      <c r="D226" s="31" t="s">
        <v>363</v>
      </c>
      <c r="E226" s="2">
        <v>600</v>
      </c>
      <c r="F226" s="60">
        <f>F227+F229</f>
        <v>10816</v>
      </c>
      <c r="G226" s="60">
        <f>G227+G229</f>
        <v>10816</v>
      </c>
    </row>
    <row r="227" spans="1:7" ht="18.75">
      <c r="A227" s="7" t="s">
        <v>349</v>
      </c>
      <c r="B227" s="2">
        <v>791</v>
      </c>
      <c r="C227" s="31" t="s">
        <v>362</v>
      </c>
      <c r="D227" s="31" t="s">
        <v>363</v>
      </c>
      <c r="E227" s="2">
        <v>610</v>
      </c>
      <c r="F227" s="60">
        <f>F228</f>
        <v>5386</v>
      </c>
      <c r="G227" s="60">
        <f>G228</f>
        <v>5386</v>
      </c>
    </row>
    <row r="228" spans="1:7" ht="75">
      <c r="A228" s="7" t="s">
        <v>348</v>
      </c>
      <c r="B228" s="2">
        <v>791</v>
      </c>
      <c r="C228" s="31" t="s">
        <v>362</v>
      </c>
      <c r="D228" s="31" t="s">
        <v>363</v>
      </c>
      <c r="E228" s="2">
        <v>611</v>
      </c>
      <c r="F228" s="60">
        <v>5386</v>
      </c>
      <c r="G228" s="60">
        <v>5386</v>
      </c>
    </row>
    <row r="229" spans="1:7" ht="18.75">
      <c r="A229" s="7" t="s">
        <v>261</v>
      </c>
      <c r="B229" s="2">
        <v>791</v>
      </c>
      <c r="C229" s="31" t="s">
        <v>362</v>
      </c>
      <c r="D229" s="31" t="s">
        <v>363</v>
      </c>
      <c r="E229" s="2">
        <v>620</v>
      </c>
      <c r="F229" s="60">
        <f>F230</f>
        <v>5430</v>
      </c>
      <c r="G229" s="60">
        <f>G230</f>
        <v>5430</v>
      </c>
    </row>
    <row r="230" spans="1:7" ht="75">
      <c r="A230" s="7" t="s">
        <v>279</v>
      </c>
      <c r="B230" s="2">
        <v>791</v>
      </c>
      <c r="C230" s="31" t="s">
        <v>362</v>
      </c>
      <c r="D230" s="31" t="s">
        <v>363</v>
      </c>
      <c r="E230" s="2">
        <v>621</v>
      </c>
      <c r="F230" s="60">
        <v>5430</v>
      </c>
      <c r="G230" s="60">
        <v>5430</v>
      </c>
    </row>
    <row r="231" spans="1:7" ht="37.5">
      <c r="A231" s="7" t="s">
        <v>298</v>
      </c>
      <c r="B231" s="2">
        <v>791</v>
      </c>
      <c r="C231" s="31">
        <v>1101</v>
      </c>
      <c r="D231" s="31">
        <v>5120000</v>
      </c>
      <c r="E231" s="2"/>
      <c r="F231" s="61">
        <f aca="true" t="shared" si="10" ref="F231:G234">F232</f>
        <v>326</v>
      </c>
      <c r="G231" s="61">
        <f t="shared" si="10"/>
        <v>326</v>
      </c>
    </row>
    <row r="232" spans="1:7" ht="37.5">
      <c r="A232" s="7" t="s">
        <v>299</v>
      </c>
      <c r="B232" s="2">
        <v>791</v>
      </c>
      <c r="C232" s="31">
        <v>1101</v>
      </c>
      <c r="D232" s="31">
        <v>5129700</v>
      </c>
      <c r="E232" s="2"/>
      <c r="F232" s="60">
        <f t="shared" si="10"/>
        <v>326</v>
      </c>
      <c r="G232" s="60">
        <f t="shared" si="10"/>
        <v>326</v>
      </c>
    </row>
    <row r="233" spans="1:7" ht="37.5">
      <c r="A233" s="7" t="s">
        <v>238</v>
      </c>
      <c r="B233" s="2">
        <v>791</v>
      </c>
      <c r="C233" s="31">
        <v>1101</v>
      </c>
      <c r="D233" s="31">
        <v>5129700</v>
      </c>
      <c r="E233" s="2">
        <v>200</v>
      </c>
      <c r="F233" s="60">
        <f t="shared" si="10"/>
        <v>326</v>
      </c>
      <c r="G233" s="60">
        <f t="shared" si="10"/>
        <v>326</v>
      </c>
    </row>
    <row r="234" spans="1:7" ht="37.5">
      <c r="A234" s="7" t="s">
        <v>239</v>
      </c>
      <c r="B234" s="2">
        <v>791</v>
      </c>
      <c r="C234" s="31">
        <v>1101</v>
      </c>
      <c r="D234" s="31">
        <v>5129700</v>
      </c>
      <c r="E234" s="2">
        <v>240</v>
      </c>
      <c r="F234" s="60">
        <f t="shared" si="10"/>
        <v>326</v>
      </c>
      <c r="G234" s="60">
        <f t="shared" si="10"/>
        <v>326</v>
      </c>
    </row>
    <row r="235" spans="1:7" ht="37.5">
      <c r="A235" s="7" t="s">
        <v>241</v>
      </c>
      <c r="B235" s="2">
        <v>791</v>
      </c>
      <c r="C235" s="31">
        <v>1101</v>
      </c>
      <c r="D235" s="31">
        <v>5129700</v>
      </c>
      <c r="E235" s="2">
        <v>244</v>
      </c>
      <c r="F235" s="60">
        <v>326</v>
      </c>
      <c r="G235" s="60">
        <v>326</v>
      </c>
    </row>
    <row r="236" spans="1:7" ht="37.5">
      <c r="A236" s="7" t="s">
        <v>206</v>
      </c>
      <c r="B236" s="2">
        <v>791</v>
      </c>
      <c r="C236" s="31" t="s">
        <v>366</v>
      </c>
      <c r="D236" s="31"/>
      <c r="E236" s="2"/>
      <c r="F236" s="54">
        <f aca="true" t="shared" si="11" ref="F236:G238">F237</f>
        <v>37738</v>
      </c>
      <c r="G236" s="54">
        <f t="shared" si="11"/>
        <v>37738</v>
      </c>
    </row>
    <row r="237" spans="1:7" ht="75">
      <c r="A237" s="7" t="s">
        <v>368</v>
      </c>
      <c r="B237" s="2">
        <v>791</v>
      </c>
      <c r="C237" s="31" t="s">
        <v>366</v>
      </c>
      <c r="D237" s="31" t="s">
        <v>367</v>
      </c>
      <c r="E237" s="2"/>
      <c r="F237" s="60">
        <f t="shared" si="11"/>
        <v>37738</v>
      </c>
      <c r="G237" s="60">
        <f t="shared" si="11"/>
        <v>37738</v>
      </c>
    </row>
    <row r="238" spans="1:7" ht="18.75">
      <c r="A238" s="7" t="s">
        <v>249</v>
      </c>
      <c r="B238" s="2">
        <v>791</v>
      </c>
      <c r="C238" s="31" t="s">
        <v>366</v>
      </c>
      <c r="D238" s="31" t="s">
        <v>367</v>
      </c>
      <c r="E238" s="2">
        <v>500</v>
      </c>
      <c r="F238" s="60">
        <f t="shared" si="11"/>
        <v>37738</v>
      </c>
      <c r="G238" s="60">
        <f t="shared" si="11"/>
        <v>37738</v>
      </c>
    </row>
    <row r="239" spans="1:7" ht="18.75">
      <c r="A239" s="7" t="s">
        <v>153</v>
      </c>
      <c r="B239" s="2">
        <v>791</v>
      </c>
      <c r="C239" s="31" t="s">
        <v>366</v>
      </c>
      <c r="D239" s="31" t="s">
        <v>367</v>
      </c>
      <c r="E239" s="2">
        <v>540</v>
      </c>
      <c r="F239" s="60">
        <v>37738</v>
      </c>
      <c r="G239" s="60">
        <v>37738</v>
      </c>
    </row>
    <row r="240" spans="1:7" ht="18.75">
      <c r="A240" s="27" t="s">
        <v>328</v>
      </c>
      <c r="B240" s="2">
        <v>791</v>
      </c>
      <c r="C240" s="31" t="s">
        <v>371</v>
      </c>
      <c r="D240" s="31" t="s">
        <v>326</v>
      </c>
      <c r="E240" s="2"/>
      <c r="F240" s="54">
        <v>4061</v>
      </c>
      <c r="G240" s="54">
        <v>8764</v>
      </c>
    </row>
  </sheetData>
  <sheetProtection/>
  <mergeCells count="14">
    <mergeCell ref="A8:G8"/>
    <mergeCell ref="A10:G10"/>
    <mergeCell ref="F12:G12"/>
    <mergeCell ref="A12:A13"/>
    <mergeCell ref="B12:B13"/>
    <mergeCell ref="C12:C13"/>
    <mergeCell ref="D12:D13"/>
    <mergeCell ref="E12:E13"/>
    <mergeCell ref="A6:G6"/>
    <mergeCell ref="A7:G7"/>
    <mergeCell ref="A2:G2"/>
    <mergeCell ref="A3:G3"/>
    <mergeCell ref="A4:G4"/>
    <mergeCell ref="A5:G5"/>
  </mergeCells>
  <printOptions/>
  <pageMargins left="0.5118110236220472" right="0.1968503937007874" top="0.1968503937007874" bottom="0.1968503937007874" header="0.31496062992125984" footer="0.31496062992125984"/>
  <pageSetup fitToHeight="6" fitToWidth="1" horizontalDpi="180" verticalDpi="180" orientation="portrait" paperSize="9" scale="70"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C51"/>
  <sheetViews>
    <sheetView zoomScale="75" zoomScaleNormal="75" zoomScalePageLayoutView="0" workbookViewId="0" topLeftCell="A1">
      <selection activeCell="A2" sqref="A2:C8"/>
    </sheetView>
  </sheetViews>
  <sheetFormatPr defaultColWidth="9.140625" defaultRowHeight="15"/>
  <cols>
    <col min="2" max="2" width="29.421875" style="0" customWidth="1"/>
    <col min="3" max="3" width="53.140625" style="0" customWidth="1"/>
  </cols>
  <sheetData>
    <row r="1" ht="18.75">
      <c r="C1" s="25"/>
    </row>
    <row r="2" spans="1:3" s="1" customFormat="1" ht="18.75">
      <c r="A2" s="77" t="s">
        <v>99</v>
      </c>
      <c r="B2" s="77"/>
      <c r="C2" s="77"/>
    </row>
    <row r="3" spans="1:3" s="1" customFormat="1" ht="18.75">
      <c r="A3" s="77" t="s">
        <v>46</v>
      </c>
      <c r="B3" s="77"/>
      <c r="C3" s="77"/>
    </row>
    <row r="4" spans="1:3" s="1" customFormat="1" ht="18.75">
      <c r="A4" s="77" t="s">
        <v>47</v>
      </c>
      <c r="B4" s="77"/>
      <c r="C4" s="77"/>
    </row>
    <row r="5" spans="1:3" s="1" customFormat="1" ht="18.75">
      <c r="A5" s="77" t="s">
        <v>372</v>
      </c>
      <c r="B5" s="77"/>
      <c r="C5" s="77"/>
    </row>
    <row r="6" spans="1:3" s="1" customFormat="1" ht="18.75">
      <c r="A6" s="77" t="s">
        <v>48</v>
      </c>
      <c r="B6" s="77"/>
      <c r="C6" s="77"/>
    </row>
    <row r="7" spans="1:3" s="1" customFormat="1" ht="18.75">
      <c r="A7" s="77" t="s">
        <v>47</v>
      </c>
      <c r="B7" s="77"/>
      <c r="C7" s="77"/>
    </row>
    <row r="8" spans="1:3" s="1" customFormat="1" ht="18.75">
      <c r="A8" s="77" t="s">
        <v>49</v>
      </c>
      <c r="B8" s="77"/>
      <c r="C8" s="77"/>
    </row>
    <row r="9" spans="1:3" ht="87.75" customHeight="1">
      <c r="A9" s="75" t="s">
        <v>106</v>
      </c>
      <c r="B9" s="75"/>
      <c r="C9" s="75"/>
    </row>
    <row r="10" spans="1:3" ht="37.5" customHeight="1">
      <c r="A10" s="78" t="s">
        <v>103</v>
      </c>
      <c r="B10" s="78"/>
      <c r="C10" s="79" t="s">
        <v>100</v>
      </c>
    </row>
    <row r="11" spans="1:3" s="4" customFormat="1" ht="93.75">
      <c r="A11" s="16" t="s">
        <v>101</v>
      </c>
      <c r="B11" s="16" t="s">
        <v>102</v>
      </c>
      <c r="C11" s="80"/>
    </row>
    <row r="12" spans="1:3" ht="18.75">
      <c r="A12" s="19">
        <v>1</v>
      </c>
      <c r="B12" s="17">
        <v>2</v>
      </c>
      <c r="C12" s="17">
        <v>3</v>
      </c>
    </row>
    <row r="13" spans="1:3" ht="75">
      <c r="A13" s="20">
        <v>791</v>
      </c>
      <c r="B13" s="18"/>
      <c r="C13" s="9" t="s">
        <v>104</v>
      </c>
    </row>
    <row r="14" spans="1:3" ht="131.25">
      <c r="A14" s="2">
        <v>791</v>
      </c>
      <c r="B14" s="2" t="s">
        <v>53</v>
      </c>
      <c r="C14" s="7" t="s">
        <v>80</v>
      </c>
    </row>
    <row r="15" spans="1:3" ht="150">
      <c r="A15" s="2">
        <v>791</v>
      </c>
      <c r="B15" s="2" t="s">
        <v>54</v>
      </c>
      <c r="C15" s="7" t="s">
        <v>81</v>
      </c>
    </row>
    <row r="16" spans="1:3" ht="56.25">
      <c r="A16" s="2">
        <v>791</v>
      </c>
      <c r="B16" s="7" t="s">
        <v>55</v>
      </c>
      <c r="C16" s="7" t="s">
        <v>82</v>
      </c>
    </row>
    <row r="17" spans="1:3" ht="56.25">
      <c r="A17" s="2">
        <v>791</v>
      </c>
      <c r="B17" s="7" t="s">
        <v>56</v>
      </c>
      <c r="C17" s="7" t="s">
        <v>83</v>
      </c>
    </row>
    <row r="18" spans="1:3" ht="37.5">
      <c r="A18" s="2">
        <v>791</v>
      </c>
      <c r="B18" s="7" t="s">
        <v>57</v>
      </c>
      <c r="C18" s="7" t="s">
        <v>84</v>
      </c>
    </row>
    <row r="19" spans="1:3" ht="112.5">
      <c r="A19" s="2">
        <v>791</v>
      </c>
      <c r="B19" s="7" t="s">
        <v>58</v>
      </c>
      <c r="C19" s="7" t="s">
        <v>33</v>
      </c>
    </row>
    <row r="20" spans="1:3" ht="75">
      <c r="A20" s="2">
        <v>791</v>
      </c>
      <c r="B20" s="7" t="s">
        <v>59</v>
      </c>
      <c r="C20" s="7" t="s">
        <v>34</v>
      </c>
    </row>
    <row r="21" spans="1:3" ht="112.5">
      <c r="A21" s="2">
        <v>791</v>
      </c>
      <c r="B21" s="7" t="s">
        <v>60</v>
      </c>
      <c r="C21" s="7" t="s">
        <v>85</v>
      </c>
    </row>
    <row r="22" spans="1:3" ht="37.5">
      <c r="A22" s="2">
        <v>791</v>
      </c>
      <c r="B22" s="7" t="s">
        <v>61</v>
      </c>
      <c r="C22" s="7" t="s">
        <v>86</v>
      </c>
    </row>
    <row r="23" spans="1:3" ht="37.5">
      <c r="A23" s="2">
        <v>791</v>
      </c>
      <c r="B23" s="7" t="s">
        <v>62</v>
      </c>
      <c r="C23" s="7" t="s">
        <v>40</v>
      </c>
    </row>
    <row r="24" spans="1:3" ht="18.75">
      <c r="A24" s="2">
        <v>791</v>
      </c>
      <c r="B24" s="7" t="s">
        <v>63</v>
      </c>
      <c r="C24" s="7" t="s">
        <v>87</v>
      </c>
    </row>
    <row r="25" spans="1:3" ht="206.25">
      <c r="A25" s="20"/>
      <c r="B25" s="7"/>
      <c r="C25" s="7" t="s">
        <v>105</v>
      </c>
    </row>
    <row r="26" spans="1:3" ht="56.25">
      <c r="A26" s="2"/>
      <c r="B26" s="7" t="s">
        <v>64</v>
      </c>
      <c r="C26" s="7" t="s">
        <v>88</v>
      </c>
    </row>
    <row r="27" spans="1:3" ht="93.75">
      <c r="A27" s="2"/>
      <c r="B27" s="7" t="s">
        <v>65</v>
      </c>
      <c r="C27" s="7" t="s">
        <v>89</v>
      </c>
    </row>
    <row r="28" spans="1:3" ht="75">
      <c r="A28" s="2"/>
      <c r="B28" s="7" t="s">
        <v>66</v>
      </c>
      <c r="C28" s="7" t="s">
        <v>90</v>
      </c>
    </row>
    <row r="29" spans="1:3" ht="56.25">
      <c r="A29" s="2"/>
      <c r="B29" s="7" t="s">
        <v>67</v>
      </c>
      <c r="C29" s="7" t="s">
        <v>91</v>
      </c>
    </row>
    <row r="30" spans="1:3" ht="131.25">
      <c r="A30" s="2"/>
      <c r="B30" s="7" t="s">
        <v>68</v>
      </c>
      <c r="C30" s="7" t="s">
        <v>92</v>
      </c>
    </row>
    <row r="31" spans="1:3" ht="93.75">
      <c r="A31" s="2"/>
      <c r="B31" s="7" t="s">
        <v>69</v>
      </c>
      <c r="C31" s="7" t="s">
        <v>93</v>
      </c>
    </row>
    <row r="32" spans="1:3" ht="56.25">
      <c r="A32" s="2"/>
      <c r="B32" s="7" t="s">
        <v>55</v>
      </c>
      <c r="C32" s="7" t="s">
        <v>82</v>
      </c>
    </row>
    <row r="33" spans="1:3" ht="56.25">
      <c r="A33" s="2"/>
      <c r="B33" s="7" t="s">
        <v>56</v>
      </c>
      <c r="C33" s="7" t="s">
        <v>83</v>
      </c>
    </row>
    <row r="34" spans="1:3" ht="36.75" customHeight="1">
      <c r="A34" s="2"/>
      <c r="B34" s="7" t="s">
        <v>57</v>
      </c>
      <c r="C34" s="7" t="s">
        <v>84</v>
      </c>
    </row>
    <row r="35" spans="1:3" ht="37.5">
      <c r="A35" s="2"/>
      <c r="B35" s="7" t="s">
        <v>70</v>
      </c>
      <c r="C35" s="7" t="s">
        <v>94</v>
      </c>
    </row>
    <row r="36" spans="1:3" ht="93.75">
      <c r="A36" s="2"/>
      <c r="B36" s="7" t="s">
        <v>71</v>
      </c>
      <c r="C36" s="7" t="s">
        <v>27</v>
      </c>
    </row>
    <row r="37" spans="1:3" ht="93.75">
      <c r="A37" s="2"/>
      <c r="B37" s="7" t="s">
        <v>72</v>
      </c>
      <c r="C37" s="7" t="s">
        <v>28</v>
      </c>
    </row>
    <row r="38" spans="1:3" ht="56.25">
      <c r="A38" s="2"/>
      <c r="B38" s="7" t="s">
        <v>73</v>
      </c>
      <c r="C38" s="7" t="s">
        <v>95</v>
      </c>
    </row>
    <row r="39" spans="1:3" ht="55.5" customHeight="1">
      <c r="A39" s="2"/>
      <c r="B39" s="7" t="s">
        <v>74</v>
      </c>
      <c r="C39" s="7" t="s">
        <v>30</v>
      </c>
    </row>
    <row r="40" spans="1:3" ht="74.25" customHeight="1">
      <c r="A40" s="2"/>
      <c r="B40" s="7" t="s">
        <v>75</v>
      </c>
      <c r="C40" s="7" t="s">
        <v>96</v>
      </c>
    </row>
    <row r="41" spans="1:3" ht="112.5">
      <c r="A41" s="2"/>
      <c r="B41" s="7" t="s">
        <v>58</v>
      </c>
      <c r="C41" s="7" t="s">
        <v>33</v>
      </c>
    </row>
    <row r="42" spans="1:3" ht="75">
      <c r="A42" s="2"/>
      <c r="B42" s="7" t="s">
        <v>59</v>
      </c>
      <c r="C42" s="7" t="s">
        <v>34</v>
      </c>
    </row>
    <row r="43" spans="1:3" ht="93.75">
      <c r="A43" s="2"/>
      <c r="B43" s="7" t="s">
        <v>76</v>
      </c>
      <c r="C43" s="7" t="s">
        <v>35</v>
      </c>
    </row>
    <row r="44" spans="1:3" ht="93.75">
      <c r="A44" s="2"/>
      <c r="B44" s="7" t="s">
        <v>77</v>
      </c>
      <c r="C44" s="7" t="s">
        <v>97</v>
      </c>
    </row>
    <row r="45" spans="1:3" ht="75">
      <c r="A45" s="2"/>
      <c r="B45" s="7" t="s">
        <v>78</v>
      </c>
      <c r="C45" s="7" t="s">
        <v>37</v>
      </c>
    </row>
    <row r="46" spans="1:3" ht="37.5">
      <c r="A46" s="8"/>
      <c r="B46" s="7" t="s">
        <v>61</v>
      </c>
      <c r="C46" s="7" t="s">
        <v>86</v>
      </c>
    </row>
    <row r="47" spans="1:3" ht="37.5">
      <c r="A47" s="8"/>
      <c r="B47" s="7" t="s">
        <v>62</v>
      </c>
      <c r="C47" s="7" t="s">
        <v>40</v>
      </c>
    </row>
    <row r="48" spans="1:3" ht="18.75">
      <c r="A48" s="8"/>
      <c r="B48" s="7" t="s">
        <v>79</v>
      </c>
      <c r="C48" s="7" t="s">
        <v>41</v>
      </c>
    </row>
    <row r="49" spans="1:3" ht="18.75">
      <c r="A49" s="8"/>
      <c r="B49" s="7" t="s">
        <v>63</v>
      </c>
      <c r="C49" s="7" t="s">
        <v>98</v>
      </c>
    </row>
    <row r="50" spans="1:3" ht="104.25" customHeight="1">
      <c r="A50" s="82" t="s">
        <v>108</v>
      </c>
      <c r="B50" s="82"/>
      <c r="C50" s="82"/>
    </row>
    <row r="51" spans="1:3" ht="322.5" customHeight="1">
      <c r="A51" s="81" t="s">
        <v>107</v>
      </c>
      <c r="B51" s="81"/>
      <c r="C51" s="81"/>
    </row>
  </sheetData>
  <sheetProtection/>
  <mergeCells count="12">
    <mergeCell ref="A2:C2"/>
    <mergeCell ref="A3:C3"/>
    <mergeCell ref="A4:C4"/>
    <mergeCell ref="A5:C5"/>
    <mergeCell ref="A6:C6"/>
    <mergeCell ref="A7:C7"/>
    <mergeCell ref="A8:C8"/>
    <mergeCell ref="A10:B10"/>
    <mergeCell ref="C10:C11"/>
    <mergeCell ref="A9:C9"/>
    <mergeCell ref="A51:C51"/>
    <mergeCell ref="A50:C50"/>
  </mergeCells>
  <printOptions/>
  <pageMargins left="0.5118110236220472" right="0.31496062992125984" top="0.1968503937007874" bottom="0.1968503937007874" header="0.31496062992125984" footer="0.31496062992125984"/>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C17"/>
  <sheetViews>
    <sheetView zoomScale="75" zoomScaleNormal="75" zoomScalePageLayoutView="0" workbookViewId="0" topLeftCell="A1">
      <selection activeCell="A2" sqref="A2:C8"/>
    </sheetView>
  </sheetViews>
  <sheetFormatPr defaultColWidth="9.140625" defaultRowHeight="15"/>
  <cols>
    <col min="2" max="2" width="29.421875" style="0" customWidth="1"/>
    <col min="3" max="3" width="53.140625" style="0" customWidth="1"/>
  </cols>
  <sheetData>
    <row r="1" ht="18.75">
      <c r="C1" s="25"/>
    </row>
    <row r="2" spans="1:3" s="1" customFormat="1" ht="18.75">
      <c r="A2" s="77" t="s">
        <v>109</v>
      </c>
      <c r="B2" s="77"/>
      <c r="C2" s="77"/>
    </row>
    <row r="3" spans="1:3" s="1" customFormat="1" ht="18.75">
      <c r="A3" s="77" t="s">
        <v>46</v>
      </c>
      <c r="B3" s="77"/>
      <c r="C3" s="77"/>
    </row>
    <row r="4" spans="1:3" s="1" customFormat="1" ht="18.75">
      <c r="A4" s="77" t="s">
        <v>47</v>
      </c>
      <c r="B4" s="77"/>
      <c r="C4" s="77"/>
    </row>
    <row r="5" spans="1:3" s="1" customFormat="1" ht="18.75">
      <c r="A5" s="77" t="s">
        <v>372</v>
      </c>
      <c r="B5" s="77"/>
      <c r="C5" s="77"/>
    </row>
    <row r="6" spans="1:3" s="1" customFormat="1" ht="18.75">
      <c r="A6" s="77" t="s">
        <v>48</v>
      </c>
      <c r="B6" s="77"/>
      <c r="C6" s="77"/>
    </row>
    <row r="7" spans="1:3" s="1" customFormat="1" ht="18.75">
      <c r="A7" s="77" t="s">
        <v>47</v>
      </c>
      <c r="B7" s="77"/>
      <c r="C7" s="77"/>
    </row>
    <row r="8" spans="1:3" s="1" customFormat="1" ht="18.75">
      <c r="A8" s="77" t="s">
        <v>49</v>
      </c>
      <c r="B8" s="77"/>
      <c r="C8" s="77"/>
    </row>
    <row r="9" spans="1:3" ht="105" customHeight="1">
      <c r="A9" s="75" t="s">
        <v>110</v>
      </c>
      <c r="B9" s="75"/>
      <c r="C9" s="75"/>
    </row>
    <row r="10" spans="1:3" ht="37.5" customHeight="1">
      <c r="A10" s="78" t="s">
        <v>103</v>
      </c>
      <c r="B10" s="78"/>
      <c r="C10" s="83" t="s">
        <v>113</v>
      </c>
    </row>
    <row r="11" spans="1:3" s="4" customFormat="1" ht="168.75">
      <c r="A11" s="16" t="s">
        <v>111</v>
      </c>
      <c r="B11" s="16" t="s">
        <v>112</v>
      </c>
      <c r="C11" s="84"/>
    </row>
    <row r="12" spans="1:3" ht="18.75">
      <c r="A12" s="16">
        <v>1</v>
      </c>
      <c r="B12" s="16">
        <v>2</v>
      </c>
      <c r="C12" s="16">
        <v>3</v>
      </c>
    </row>
    <row r="13" spans="1:3" ht="75">
      <c r="A13" s="20">
        <v>791</v>
      </c>
      <c r="B13" s="18"/>
      <c r="C13" s="9" t="s">
        <v>104</v>
      </c>
    </row>
    <row r="14" spans="1:3" ht="37.5">
      <c r="A14" s="2">
        <v>791</v>
      </c>
      <c r="B14" s="21" t="s">
        <v>114</v>
      </c>
      <c r="C14" s="7" t="s">
        <v>116</v>
      </c>
    </row>
    <row r="15" spans="1:3" ht="37.5">
      <c r="A15" s="2">
        <v>791</v>
      </c>
      <c r="B15" s="21" t="s">
        <v>115</v>
      </c>
      <c r="C15" s="7" t="s">
        <v>117</v>
      </c>
    </row>
    <row r="16" spans="1:3" ht="18.75">
      <c r="A16" s="85"/>
      <c r="B16" s="85"/>
      <c r="C16" s="85"/>
    </row>
    <row r="17" spans="1:3" ht="18.75">
      <c r="A17" s="81"/>
      <c r="B17" s="81"/>
      <c r="C17" s="81"/>
    </row>
  </sheetData>
  <sheetProtection/>
  <mergeCells count="12">
    <mergeCell ref="A2:C2"/>
    <mergeCell ref="A3:C3"/>
    <mergeCell ref="A4:C4"/>
    <mergeCell ref="A5:C5"/>
    <mergeCell ref="A6:C6"/>
    <mergeCell ref="A7:C7"/>
    <mergeCell ref="A8:C8"/>
    <mergeCell ref="A9:C9"/>
    <mergeCell ref="A10:B10"/>
    <mergeCell ref="C10:C11"/>
    <mergeCell ref="A16:C16"/>
    <mergeCell ref="A17:C17"/>
  </mergeCells>
  <printOptions/>
  <pageMargins left="0.5118110236220472" right="0.31496062992125984" top="0.1968503937007874" bottom="0.1968503937007874" header="0.31496062992125984" footer="0.31496062992125984"/>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52"/>
  <sheetViews>
    <sheetView zoomScale="75" zoomScaleNormal="75" zoomScalePageLayoutView="0" workbookViewId="0" topLeftCell="A1">
      <selection activeCell="A2" sqref="A2:C8"/>
    </sheetView>
  </sheetViews>
  <sheetFormatPr defaultColWidth="9.140625" defaultRowHeight="15"/>
  <cols>
    <col min="1" max="1" width="28.28125" style="11" customWidth="1"/>
    <col min="2" max="2" width="55.00390625" style="11" customWidth="1"/>
    <col min="3" max="3" width="15.8515625" style="43" customWidth="1"/>
    <col min="4" max="16384" width="9.140625" style="11" customWidth="1"/>
  </cols>
  <sheetData>
    <row r="1" ht="18.75">
      <c r="C1" s="25"/>
    </row>
    <row r="2" spans="1:3" s="1" customFormat="1" ht="18.75">
      <c r="A2" s="77" t="s">
        <v>118</v>
      </c>
      <c r="B2" s="77"/>
      <c r="C2" s="77"/>
    </row>
    <row r="3" spans="1:3" s="1" customFormat="1" ht="18.75">
      <c r="A3" s="77" t="s">
        <v>46</v>
      </c>
      <c r="B3" s="77"/>
      <c r="C3" s="77"/>
    </row>
    <row r="4" spans="1:3" s="1" customFormat="1" ht="18.75">
      <c r="A4" s="77" t="s">
        <v>47</v>
      </c>
      <c r="B4" s="77"/>
      <c r="C4" s="77"/>
    </row>
    <row r="5" spans="1:3" s="1" customFormat="1" ht="18.75">
      <c r="A5" s="77" t="s">
        <v>372</v>
      </c>
      <c r="B5" s="77"/>
      <c r="C5" s="77"/>
    </row>
    <row r="6" spans="1:3" s="1" customFormat="1" ht="18.75">
      <c r="A6" s="77" t="s">
        <v>48</v>
      </c>
      <c r="B6" s="77"/>
      <c r="C6" s="77"/>
    </row>
    <row r="7" spans="1:3" s="1" customFormat="1" ht="18.75">
      <c r="A7" s="77" t="s">
        <v>47</v>
      </c>
      <c r="B7" s="77"/>
      <c r="C7" s="77"/>
    </row>
    <row r="8" spans="1:3" s="1" customFormat="1" ht="18.75">
      <c r="A8" s="77" t="s">
        <v>49</v>
      </c>
      <c r="B8" s="77"/>
      <c r="C8" s="77"/>
    </row>
    <row r="9" spans="1:3" ht="96.75" customHeight="1">
      <c r="A9" s="75" t="s">
        <v>331</v>
      </c>
      <c r="B9" s="75"/>
      <c r="C9" s="75"/>
    </row>
    <row r="10" spans="1:3" ht="18.75">
      <c r="A10" s="13"/>
      <c r="B10" s="13"/>
      <c r="C10" s="39" t="s">
        <v>157</v>
      </c>
    </row>
    <row r="11" spans="1:3" ht="112.5">
      <c r="A11" s="2" t="s">
        <v>119</v>
      </c>
      <c r="B11" s="2" t="s">
        <v>156</v>
      </c>
      <c r="C11" s="40" t="s">
        <v>155</v>
      </c>
    </row>
    <row r="12" spans="1:3" ht="18.75">
      <c r="A12" s="20">
        <v>1</v>
      </c>
      <c r="B12" s="20">
        <v>2</v>
      </c>
      <c r="C12" s="41">
        <v>3</v>
      </c>
    </row>
    <row r="13" spans="1:3" ht="18.75">
      <c r="A13" s="9"/>
      <c r="B13" s="22" t="s">
        <v>120</v>
      </c>
      <c r="C13" s="42">
        <f>C14</f>
        <v>149314.3</v>
      </c>
    </row>
    <row r="14" spans="1:3" ht="37.5">
      <c r="A14" s="66">
        <v>10000000000000000</v>
      </c>
      <c r="B14" s="67" t="s">
        <v>121</v>
      </c>
      <c r="C14" s="68">
        <f>C15+C21+C24+C31+C40+C42+C45</f>
        <v>149314.3</v>
      </c>
    </row>
    <row r="15" spans="1:3" ht="18.75">
      <c r="A15" s="66">
        <v>10100000000000000</v>
      </c>
      <c r="B15" s="67" t="s">
        <v>122</v>
      </c>
      <c r="C15" s="68">
        <f>C16</f>
        <v>46725</v>
      </c>
    </row>
    <row r="16" spans="1:3" ht="18.75">
      <c r="A16" s="66">
        <v>10102000010000000</v>
      </c>
      <c r="B16" s="67" t="s">
        <v>123</v>
      </c>
      <c r="C16" s="68">
        <f>C17+C18+C19</f>
        <v>46725</v>
      </c>
    </row>
    <row r="17" spans="1:3" ht="131.25">
      <c r="A17" s="23">
        <v>10102010010000100</v>
      </c>
      <c r="B17" s="7" t="s">
        <v>124</v>
      </c>
      <c r="C17" s="38">
        <v>45880</v>
      </c>
    </row>
    <row r="18" spans="1:3" ht="206.25">
      <c r="A18" s="23">
        <v>10102020010000100</v>
      </c>
      <c r="B18" s="7" t="s">
        <v>125</v>
      </c>
      <c r="C18" s="38">
        <v>509</v>
      </c>
    </row>
    <row r="19" spans="1:3" ht="75">
      <c r="A19" s="23">
        <v>10102030010000100</v>
      </c>
      <c r="B19" s="7" t="s">
        <v>126</v>
      </c>
      <c r="C19" s="38">
        <v>336</v>
      </c>
    </row>
    <row r="20" spans="1:3" ht="150" hidden="1">
      <c r="A20" s="23">
        <v>10102040010000100</v>
      </c>
      <c r="B20" s="7" t="s">
        <v>127</v>
      </c>
      <c r="C20" s="38"/>
    </row>
    <row r="21" spans="1:3" ht="18.75">
      <c r="A21" s="66">
        <v>10500000000000000</v>
      </c>
      <c r="B21" s="67" t="s">
        <v>128</v>
      </c>
      <c r="C21" s="68">
        <f>C22</f>
        <v>57</v>
      </c>
    </row>
    <row r="22" spans="1:3" ht="18.75">
      <c r="A22" s="66">
        <v>10503000000000000</v>
      </c>
      <c r="B22" s="67" t="s">
        <v>129</v>
      </c>
      <c r="C22" s="68">
        <f>C23</f>
        <v>57</v>
      </c>
    </row>
    <row r="23" spans="1:3" ht="18.75">
      <c r="A23" s="23">
        <v>10503010010000100</v>
      </c>
      <c r="B23" s="10" t="s">
        <v>129</v>
      </c>
      <c r="C23" s="38">
        <v>57</v>
      </c>
    </row>
    <row r="24" spans="1:3" ht="18.75">
      <c r="A24" s="66">
        <v>10600000000000000</v>
      </c>
      <c r="B24" s="67" t="s">
        <v>131</v>
      </c>
      <c r="C24" s="68">
        <f>C25+C26</f>
        <v>69651.3</v>
      </c>
    </row>
    <row r="25" spans="1:3" ht="75">
      <c r="A25" s="23">
        <v>10601030100000100</v>
      </c>
      <c r="B25" s="7" t="s">
        <v>132</v>
      </c>
      <c r="C25" s="38">
        <v>5411.1</v>
      </c>
    </row>
    <row r="26" spans="1:3" ht="18.75">
      <c r="A26" s="66">
        <v>10606000000000100</v>
      </c>
      <c r="B26" s="67" t="s">
        <v>133</v>
      </c>
      <c r="C26" s="68">
        <f>C27+C28</f>
        <v>64240.2</v>
      </c>
    </row>
    <row r="27" spans="1:3" ht="131.25">
      <c r="A27" s="23">
        <v>10606013100000100</v>
      </c>
      <c r="B27" s="7" t="s">
        <v>134</v>
      </c>
      <c r="C27" s="38">
        <v>3777.2</v>
      </c>
    </row>
    <row r="28" spans="1:3" ht="131.25">
      <c r="A28" s="23">
        <v>10606023100000100</v>
      </c>
      <c r="B28" s="7" t="s">
        <v>135</v>
      </c>
      <c r="C28" s="38">
        <v>60463</v>
      </c>
    </row>
    <row r="29" spans="1:3" ht="18.75" hidden="1">
      <c r="A29" s="23">
        <v>10800000000000000</v>
      </c>
      <c r="B29" s="10" t="s">
        <v>136</v>
      </c>
      <c r="C29" s="38"/>
    </row>
    <row r="30" spans="1:3" ht="131.25" hidden="1">
      <c r="A30" s="23">
        <v>10804020010000100</v>
      </c>
      <c r="B30" s="7" t="s">
        <v>137</v>
      </c>
      <c r="C30" s="38"/>
    </row>
    <row r="31" spans="1:3" ht="93.75">
      <c r="A31" s="66">
        <v>11100000000000000</v>
      </c>
      <c r="B31" s="69" t="s">
        <v>138</v>
      </c>
      <c r="C31" s="68">
        <f>C32+C35+C37</f>
        <v>25545</v>
      </c>
    </row>
    <row r="32" spans="1:3" ht="168.75">
      <c r="A32" s="66">
        <v>11105000000000000</v>
      </c>
      <c r="B32" s="69" t="s">
        <v>139</v>
      </c>
      <c r="C32" s="68">
        <f>C33+C34</f>
        <v>24820</v>
      </c>
    </row>
    <row r="33" spans="1:3" ht="131.25">
      <c r="A33" s="23">
        <v>11105013100000100</v>
      </c>
      <c r="B33" s="7" t="s">
        <v>140</v>
      </c>
      <c r="C33" s="38">
        <v>14500</v>
      </c>
    </row>
    <row r="34" spans="1:3" ht="112.5">
      <c r="A34" s="23">
        <v>11105035100000100</v>
      </c>
      <c r="B34" s="7" t="s">
        <v>141</v>
      </c>
      <c r="C34" s="38">
        <v>10320</v>
      </c>
    </row>
    <row r="35" spans="1:3" ht="37.5">
      <c r="A35" s="66">
        <v>11107000000000000</v>
      </c>
      <c r="B35" s="69" t="s">
        <v>142</v>
      </c>
      <c r="C35" s="68">
        <f>C36</f>
        <v>30</v>
      </c>
    </row>
    <row r="36" spans="1:3" ht="93.75">
      <c r="A36" s="23">
        <v>11107015100000100</v>
      </c>
      <c r="B36" s="7" t="s">
        <v>143</v>
      </c>
      <c r="C36" s="38">
        <v>30</v>
      </c>
    </row>
    <row r="37" spans="1:3" ht="168.75">
      <c r="A37" s="66">
        <v>11109000000000000</v>
      </c>
      <c r="B37" s="69" t="s">
        <v>144</v>
      </c>
      <c r="C37" s="68">
        <f>C38+C39</f>
        <v>695</v>
      </c>
    </row>
    <row r="38" spans="1:3" ht="56.25">
      <c r="A38" s="2" t="s">
        <v>67</v>
      </c>
      <c r="B38" s="7" t="s">
        <v>91</v>
      </c>
      <c r="C38" s="38">
        <v>300</v>
      </c>
    </row>
    <row r="39" spans="1:3" ht="131.25">
      <c r="A39" s="23">
        <v>11109045100000100</v>
      </c>
      <c r="B39" s="7" t="s">
        <v>145</v>
      </c>
      <c r="C39" s="38">
        <v>395</v>
      </c>
    </row>
    <row r="40" spans="1:3" ht="56.25">
      <c r="A40" s="66">
        <v>11300000000000000</v>
      </c>
      <c r="B40" s="67" t="s">
        <v>146</v>
      </c>
      <c r="C40" s="68">
        <f>C41</f>
        <v>50</v>
      </c>
    </row>
    <row r="41" spans="1:3" ht="56.25">
      <c r="A41" s="23">
        <v>11302065100000100</v>
      </c>
      <c r="B41" s="7" t="s">
        <v>83</v>
      </c>
      <c r="C41" s="38">
        <v>50</v>
      </c>
    </row>
    <row r="42" spans="1:3" ht="56.25">
      <c r="A42" s="66">
        <v>11400000000000000</v>
      </c>
      <c r="B42" s="67" t="s">
        <v>147</v>
      </c>
      <c r="C42" s="68">
        <f>C43+C44</f>
        <v>7260</v>
      </c>
    </row>
    <row r="43" spans="1:3" ht="112.5">
      <c r="A43" s="23">
        <v>11402053100000400</v>
      </c>
      <c r="B43" s="7" t="s">
        <v>148</v>
      </c>
      <c r="C43" s="38">
        <v>5460</v>
      </c>
    </row>
    <row r="44" spans="1:3" ht="75">
      <c r="A44" s="23">
        <v>11406013100000400</v>
      </c>
      <c r="B44" s="7" t="s">
        <v>149</v>
      </c>
      <c r="C44" s="38">
        <v>1800</v>
      </c>
    </row>
    <row r="45" spans="1:3" ht="37.5">
      <c r="A45" s="70" t="s">
        <v>314</v>
      </c>
      <c r="B45" s="69" t="s">
        <v>315</v>
      </c>
      <c r="C45" s="68">
        <f>C46</f>
        <v>26</v>
      </c>
    </row>
    <row r="46" spans="1:3" ht="37.5">
      <c r="A46" s="2" t="s">
        <v>62</v>
      </c>
      <c r="B46" s="7" t="s">
        <v>40</v>
      </c>
      <c r="C46" s="38">
        <v>26</v>
      </c>
    </row>
    <row r="47" spans="1:3" ht="37.5" hidden="1">
      <c r="A47" s="23">
        <v>11600000000000000</v>
      </c>
      <c r="B47" s="10" t="s">
        <v>150</v>
      </c>
      <c r="C47" s="38"/>
    </row>
    <row r="48" spans="1:3" ht="75" hidden="1">
      <c r="A48" s="23">
        <v>11690050100000100</v>
      </c>
      <c r="B48" s="10" t="s">
        <v>37</v>
      </c>
      <c r="C48" s="38"/>
    </row>
    <row r="49" spans="1:3" ht="18.75" hidden="1">
      <c r="A49" s="23">
        <v>20000000000000000</v>
      </c>
      <c r="B49" s="10" t="s">
        <v>151</v>
      </c>
      <c r="C49" s="38"/>
    </row>
    <row r="50" spans="1:3" ht="56.25" hidden="1">
      <c r="A50" s="23">
        <v>20200000000000000</v>
      </c>
      <c r="B50" s="10" t="s">
        <v>152</v>
      </c>
      <c r="C50" s="38"/>
    </row>
    <row r="51" spans="1:3" ht="18.75" hidden="1">
      <c r="A51" s="23">
        <v>20204000000000000</v>
      </c>
      <c r="B51" s="10" t="s">
        <v>153</v>
      </c>
      <c r="C51" s="38"/>
    </row>
    <row r="52" spans="1:3" ht="37.5" hidden="1">
      <c r="A52" s="23">
        <v>20204999100000100</v>
      </c>
      <c r="B52" s="10" t="s">
        <v>154</v>
      </c>
      <c r="C52" s="38"/>
    </row>
  </sheetData>
  <sheetProtection/>
  <mergeCells count="8">
    <mergeCell ref="A8:C8"/>
    <mergeCell ref="A9:C9"/>
    <mergeCell ref="A2:C2"/>
    <mergeCell ref="A3:C3"/>
    <mergeCell ref="A4:C4"/>
    <mergeCell ref="A5:C5"/>
    <mergeCell ref="A6:C6"/>
    <mergeCell ref="A7:C7"/>
  </mergeCells>
  <printOptions/>
  <pageMargins left="0.5118110236220472" right="0" top="0.1968503937007874" bottom="0.1968503937007874" header="0.31496062992125984" footer="0.31496062992125984"/>
  <pageSetup fitToHeight="4" fitToWidth="1" horizontalDpi="180" verticalDpi="18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D51"/>
  <sheetViews>
    <sheetView zoomScale="75" zoomScaleNormal="75" workbookViewId="0" topLeftCell="A1">
      <selection activeCell="C1" sqref="A1:D8"/>
    </sheetView>
  </sheetViews>
  <sheetFormatPr defaultColWidth="9.140625" defaultRowHeight="15"/>
  <cols>
    <col min="1" max="1" width="28.28125" style="11" customWidth="1"/>
    <col min="2" max="2" width="55.00390625" style="11" customWidth="1"/>
    <col min="3" max="3" width="15.140625" style="11" customWidth="1"/>
    <col min="4" max="4" width="13.421875" style="11" customWidth="1"/>
    <col min="5" max="5" width="16.421875" style="11" customWidth="1"/>
    <col min="6" max="16384" width="9.140625" style="11" customWidth="1"/>
  </cols>
  <sheetData>
    <row r="1" spans="1:4" ht="18.75">
      <c r="A1" s="71"/>
      <c r="B1" s="71"/>
      <c r="C1" s="71"/>
      <c r="D1" s="72"/>
    </row>
    <row r="2" spans="1:4" s="1" customFormat="1" ht="18.75">
      <c r="A2" s="77" t="s">
        <v>158</v>
      </c>
      <c r="B2" s="77"/>
      <c r="C2" s="77"/>
      <c r="D2" s="89"/>
    </row>
    <row r="3" spans="1:4" s="1" customFormat="1" ht="18.75">
      <c r="A3" s="77" t="s">
        <v>46</v>
      </c>
      <c r="B3" s="77"/>
      <c r="C3" s="77"/>
      <c r="D3" s="89"/>
    </row>
    <row r="4" spans="1:4" s="1" customFormat="1" ht="18.75">
      <c r="A4" s="77" t="s">
        <v>47</v>
      </c>
      <c r="B4" s="77"/>
      <c r="C4" s="77"/>
      <c r="D4" s="89"/>
    </row>
    <row r="5" spans="1:4" s="1" customFormat="1" ht="18.75">
      <c r="A5" s="77" t="s">
        <v>372</v>
      </c>
      <c r="B5" s="77"/>
      <c r="C5" s="77"/>
      <c r="D5" s="89"/>
    </row>
    <row r="6" spans="1:4" s="1" customFormat="1" ht="18.75">
      <c r="A6" s="77" t="s">
        <v>48</v>
      </c>
      <c r="B6" s="77"/>
      <c r="C6" s="77"/>
      <c r="D6" s="89"/>
    </row>
    <row r="7" spans="1:4" s="1" customFormat="1" ht="18.75">
      <c r="A7" s="77" t="s">
        <v>47</v>
      </c>
      <c r="B7" s="77"/>
      <c r="C7" s="77"/>
      <c r="D7" s="89"/>
    </row>
    <row r="8" spans="1:4" s="1" customFormat="1" ht="18.75">
      <c r="A8" s="77" t="s">
        <v>49</v>
      </c>
      <c r="B8" s="77"/>
      <c r="C8" s="77"/>
      <c r="D8" s="89"/>
    </row>
    <row r="9" spans="1:4" ht="87" customHeight="1">
      <c r="A9" s="75" t="s">
        <v>161</v>
      </c>
      <c r="B9" s="75"/>
      <c r="C9" s="75"/>
      <c r="D9" s="86"/>
    </row>
    <row r="10" spans="1:4" ht="18.75">
      <c r="A10" s="13"/>
      <c r="B10" s="13"/>
      <c r="D10" s="25" t="s">
        <v>157</v>
      </c>
    </row>
    <row r="11" spans="1:4" ht="112.5">
      <c r="A11" s="2" t="s">
        <v>119</v>
      </c>
      <c r="B11" s="2" t="s">
        <v>156</v>
      </c>
      <c r="C11" s="87" t="s">
        <v>155</v>
      </c>
      <c r="D11" s="88"/>
    </row>
    <row r="12" spans="1:4" ht="18.75">
      <c r="A12" s="2"/>
      <c r="B12" s="2"/>
      <c r="C12" s="2" t="s">
        <v>159</v>
      </c>
      <c r="D12" s="2" t="s">
        <v>160</v>
      </c>
    </row>
    <row r="13" spans="1:4" ht="18.75">
      <c r="A13" s="20">
        <v>1</v>
      </c>
      <c r="B13" s="20">
        <v>2</v>
      </c>
      <c r="C13" s="20">
        <v>3</v>
      </c>
      <c r="D13" s="20">
        <v>4</v>
      </c>
    </row>
    <row r="14" spans="1:4" ht="18.75">
      <c r="A14" s="9"/>
      <c r="B14" s="22" t="s">
        <v>120</v>
      </c>
      <c r="C14" s="42">
        <f>C15</f>
        <v>162454</v>
      </c>
      <c r="D14" s="42">
        <f>D15</f>
        <v>175288</v>
      </c>
    </row>
    <row r="15" spans="1:4" s="32" customFormat="1" ht="37.5">
      <c r="A15" s="66">
        <v>10000000000000000</v>
      </c>
      <c r="B15" s="67" t="s">
        <v>121</v>
      </c>
      <c r="C15" s="68">
        <f>C16+C22+C26+C33+C42+C44+C47</f>
        <v>162454</v>
      </c>
      <c r="D15" s="68">
        <f>D16+D22+D26+D33+D42+D44+D47</f>
        <v>175288</v>
      </c>
    </row>
    <row r="16" spans="1:4" ht="18.75">
      <c r="A16" s="66">
        <v>10100000000000000</v>
      </c>
      <c r="B16" s="67" t="s">
        <v>122</v>
      </c>
      <c r="C16" s="68">
        <f>C17</f>
        <v>50837</v>
      </c>
      <c r="D16" s="68">
        <f>D17</f>
        <v>54853</v>
      </c>
    </row>
    <row r="17" spans="1:4" ht="18.75">
      <c r="A17" s="66">
        <v>10102000010000000</v>
      </c>
      <c r="B17" s="67" t="s">
        <v>123</v>
      </c>
      <c r="C17" s="68">
        <f>C18+C19+C20</f>
        <v>50837</v>
      </c>
      <c r="D17" s="68">
        <f>D18+D19+D20</f>
        <v>54853</v>
      </c>
    </row>
    <row r="18" spans="1:4" ht="131.25">
      <c r="A18" s="23">
        <v>10102010010000100</v>
      </c>
      <c r="B18" s="7" t="s">
        <v>124</v>
      </c>
      <c r="C18" s="38">
        <v>49917</v>
      </c>
      <c r="D18" s="38">
        <v>53860</v>
      </c>
    </row>
    <row r="19" spans="1:4" ht="206.25">
      <c r="A19" s="23">
        <v>10102020010000100</v>
      </c>
      <c r="B19" s="7" t="s">
        <v>125</v>
      </c>
      <c r="C19" s="38">
        <v>554</v>
      </c>
      <c r="D19" s="38">
        <v>598</v>
      </c>
    </row>
    <row r="20" spans="1:4" ht="75">
      <c r="A20" s="23">
        <v>10102030010000100</v>
      </c>
      <c r="B20" s="7" t="s">
        <v>126</v>
      </c>
      <c r="C20" s="38">
        <v>366</v>
      </c>
      <c r="D20" s="38">
        <v>395</v>
      </c>
    </row>
    <row r="21" spans="1:4" ht="150" hidden="1">
      <c r="A21" s="23">
        <v>10102040010000100</v>
      </c>
      <c r="B21" s="7" t="s">
        <v>127</v>
      </c>
      <c r="C21" s="38"/>
      <c r="D21" s="38"/>
    </row>
    <row r="22" spans="1:4" ht="18.75">
      <c r="A22" s="66">
        <v>10500000000000000</v>
      </c>
      <c r="B22" s="67" t="s">
        <v>128</v>
      </c>
      <c r="C22" s="68">
        <f>C23</f>
        <v>62</v>
      </c>
      <c r="D22" s="68">
        <f>D23</f>
        <v>67</v>
      </c>
    </row>
    <row r="23" spans="1:4" ht="18.75">
      <c r="A23" s="66">
        <v>10503000000000000</v>
      </c>
      <c r="B23" s="67" t="s">
        <v>129</v>
      </c>
      <c r="C23" s="68">
        <f>C24+C25</f>
        <v>62</v>
      </c>
      <c r="D23" s="68">
        <f>D24+D25</f>
        <v>67</v>
      </c>
    </row>
    <row r="24" spans="1:4" ht="18.75">
      <c r="A24" s="23">
        <v>10503010010000100</v>
      </c>
      <c r="B24" s="10" t="s">
        <v>129</v>
      </c>
      <c r="C24" s="38">
        <v>62</v>
      </c>
      <c r="D24" s="38">
        <v>67</v>
      </c>
    </row>
    <row r="25" spans="1:4" ht="56.25">
      <c r="A25" s="23">
        <v>10503020010000100</v>
      </c>
      <c r="B25" s="7" t="s">
        <v>130</v>
      </c>
      <c r="C25" s="38"/>
      <c r="D25" s="38"/>
    </row>
    <row r="26" spans="1:4" ht="18.75">
      <c r="A26" s="66">
        <v>10600000000000000</v>
      </c>
      <c r="B26" s="67" t="s">
        <v>131</v>
      </c>
      <c r="C26" s="68">
        <f>C27+C28</f>
        <v>75781</v>
      </c>
      <c r="D26" s="68">
        <f>D27+D28</f>
        <v>81768</v>
      </c>
    </row>
    <row r="27" spans="1:4" ht="75">
      <c r="A27" s="23">
        <v>10601030100000100</v>
      </c>
      <c r="B27" s="7" t="s">
        <v>132</v>
      </c>
      <c r="C27" s="38">
        <v>5887</v>
      </c>
      <c r="D27" s="38">
        <v>6352</v>
      </c>
    </row>
    <row r="28" spans="1:4" ht="18.75">
      <c r="A28" s="66">
        <v>10606000000000100</v>
      </c>
      <c r="B28" s="67" t="s">
        <v>133</v>
      </c>
      <c r="C28" s="68">
        <f>C29+C30</f>
        <v>69894</v>
      </c>
      <c r="D28" s="68">
        <f>D29+D30</f>
        <v>75416</v>
      </c>
    </row>
    <row r="29" spans="1:4" ht="131.25">
      <c r="A29" s="23">
        <v>10606013100000100</v>
      </c>
      <c r="B29" s="7" t="s">
        <v>134</v>
      </c>
      <c r="C29" s="38">
        <v>4110</v>
      </c>
      <c r="D29" s="38">
        <v>4435</v>
      </c>
    </row>
    <row r="30" spans="1:4" ht="131.25">
      <c r="A30" s="23">
        <v>10606023100000100</v>
      </c>
      <c r="B30" s="7" t="s">
        <v>135</v>
      </c>
      <c r="C30" s="38">
        <v>65784</v>
      </c>
      <c r="D30" s="38">
        <v>70981</v>
      </c>
    </row>
    <row r="31" spans="1:4" ht="18.75" hidden="1">
      <c r="A31" s="23">
        <v>10800000000000000</v>
      </c>
      <c r="B31" s="10" t="s">
        <v>136</v>
      </c>
      <c r="C31" s="38"/>
      <c r="D31" s="38"/>
    </row>
    <row r="32" spans="1:4" ht="131.25" hidden="1">
      <c r="A32" s="23">
        <v>10804020010000100</v>
      </c>
      <c r="B32" s="7" t="s">
        <v>137</v>
      </c>
      <c r="C32" s="38"/>
      <c r="D32" s="38"/>
    </row>
    <row r="33" spans="1:4" ht="93.75">
      <c r="A33" s="66">
        <v>11100000000000000</v>
      </c>
      <c r="B33" s="69" t="s">
        <v>138</v>
      </c>
      <c r="C33" s="68">
        <f>C34+C37+C39</f>
        <v>27793</v>
      </c>
      <c r="D33" s="68">
        <f>D34+D37+D39</f>
        <v>29989</v>
      </c>
    </row>
    <row r="34" spans="1:4" ht="168.75">
      <c r="A34" s="66">
        <v>11105000000000000</v>
      </c>
      <c r="B34" s="69" t="s">
        <v>139</v>
      </c>
      <c r="C34" s="68">
        <f>C35+C36</f>
        <v>27004</v>
      </c>
      <c r="D34" s="68">
        <f>D35+D36</f>
        <v>29137</v>
      </c>
    </row>
    <row r="35" spans="1:4" ht="131.25">
      <c r="A35" s="23">
        <v>11105013100000100</v>
      </c>
      <c r="B35" s="7" t="s">
        <v>140</v>
      </c>
      <c r="C35" s="38">
        <v>15776</v>
      </c>
      <c r="D35" s="38">
        <v>17022</v>
      </c>
    </row>
    <row r="36" spans="1:4" ht="112.5">
      <c r="A36" s="23">
        <v>11105035100000100</v>
      </c>
      <c r="B36" s="7" t="s">
        <v>141</v>
      </c>
      <c r="C36" s="38">
        <v>11228</v>
      </c>
      <c r="D36" s="38">
        <v>12115</v>
      </c>
    </row>
    <row r="37" spans="1:4" ht="37.5">
      <c r="A37" s="66">
        <v>11107000000000000</v>
      </c>
      <c r="B37" s="69" t="s">
        <v>142</v>
      </c>
      <c r="C37" s="68">
        <f>C38</f>
        <v>33</v>
      </c>
      <c r="D37" s="68">
        <f>D38</f>
        <v>36</v>
      </c>
    </row>
    <row r="38" spans="1:4" ht="93.75">
      <c r="A38" s="23">
        <v>11107015100000100</v>
      </c>
      <c r="B38" s="7" t="s">
        <v>143</v>
      </c>
      <c r="C38" s="38">
        <v>33</v>
      </c>
      <c r="D38" s="38">
        <v>36</v>
      </c>
    </row>
    <row r="39" spans="1:4" ht="168.75">
      <c r="A39" s="66">
        <v>11109000000000000</v>
      </c>
      <c r="B39" s="69" t="s">
        <v>144</v>
      </c>
      <c r="C39" s="68">
        <f>C40+C41</f>
        <v>756</v>
      </c>
      <c r="D39" s="68">
        <f>D40+D41</f>
        <v>816</v>
      </c>
    </row>
    <row r="40" spans="1:4" ht="56.25">
      <c r="A40" s="2" t="s">
        <v>67</v>
      </c>
      <c r="B40" s="7" t="s">
        <v>91</v>
      </c>
      <c r="C40" s="38">
        <v>326</v>
      </c>
      <c r="D40" s="38">
        <v>352</v>
      </c>
    </row>
    <row r="41" spans="1:4" ht="131.25">
      <c r="A41" s="23">
        <v>11109045100000100</v>
      </c>
      <c r="B41" s="7" t="s">
        <v>145</v>
      </c>
      <c r="C41" s="38">
        <v>430</v>
      </c>
      <c r="D41" s="38">
        <v>464</v>
      </c>
    </row>
    <row r="42" spans="1:4" ht="56.25">
      <c r="A42" s="66">
        <v>11300000000000000</v>
      </c>
      <c r="B42" s="67" t="s">
        <v>146</v>
      </c>
      <c r="C42" s="68">
        <f>C43</f>
        <v>54</v>
      </c>
      <c r="D42" s="68">
        <f>D43</f>
        <v>58</v>
      </c>
    </row>
    <row r="43" spans="1:4" ht="56.25">
      <c r="A43" s="23">
        <v>11302065100000100</v>
      </c>
      <c r="B43" s="7" t="s">
        <v>83</v>
      </c>
      <c r="C43" s="38">
        <v>54</v>
      </c>
      <c r="D43" s="38">
        <v>58</v>
      </c>
    </row>
    <row r="44" spans="1:4" ht="56.25">
      <c r="A44" s="66">
        <v>11400000000000000</v>
      </c>
      <c r="B44" s="67" t="s">
        <v>147</v>
      </c>
      <c r="C44" s="68">
        <f>C45+C46</f>
        <v>7899</v>
      </c>
      <c r="D44" s="68">
        <f>D45+D46</f>
        <v>8523</v>
      </c>
    </row>
    <row r="45" spans="1:4" ht="112.5">
      <c r="A45" s="23">
        <v>11402053100000400</v>
      </c>
      <c r="B45" s="7" t="s">
        <v>148</v>
      </c>
      <c r="C45" s="38">
        <v>5941</v>
      </c>
      <c r="D45" s="38">
        <v>6410</v>
      </c>
    </row>
    <row r="46" spans="1:4" ht="75">
      <c r="A46" s="23">
        <v>11406013100000400</v>
      </c>
      <c r="B46" s="7" t="s">
        <v>149</v>
      </c>
      <c r="C46" s="38">
        <v>1958</v>
      </c>
      <c r="D46" s="38">
        <v>2113</v>
      </c>
    </row>
    <row r="47" spans="1:4" ht="37.5">
      <c r="A47" s="70" t="s">
        <v>314</v>
      </c>
      <c r="B47" s="69" t="s">
        <v>315</v>
      </c>
      <c r="C47" s="68">
        <f>C48</f>
        <v>28</v>
      </c>
      <c r="D47" s="68">
        <f>D48</f>
        <v>30</v>
      </c>
    </row>
    <row r="48" spans="1:4" ht="37.5">
      <c r="A48" s="2" t="s">
        <v>62</v>
      </c>
      <c r="B48" s="7" t="s">
        <v>40</v>
      </c>
      <c r="C48" s="38">
        <v>28</v>
      </c>
      <c r="D48" s="38">
        <v>30</v>
      </c>
    </row>
    <row r="49" spans="1:4" ht="56.25" hidden="1">
      <c r="A49" s="23">
        <v>20200000000000000</v>
      </c>
      <c r="B49" s="10" t="s">
        <v>152</v>
      </c>
      <c r="C49" s="24"/>
      <c r="D49" s="26"/>
    </row>
    <row r="50" spans="1:4" ht="18.75" hidden="1">
      <c r="A50" s="23">
        <v>20204000000000000</v>
      </c>
      <c r="B50" s="10" t="s">
        <v>153</v>
      </c>
      <c r="C50" s="24"/>
      <c r="D50" s="26"/>
    </row>
    <row r="51" spans="1:4" ht="37.5" hidden="1">
      <c r="A51" s="23">
        <v>20204999100000100</v>
      </c>
      <c r="B51" s="10" t="s">
        <v>154</v>
      </c>
      <c r="C51" s="24"/>
      <c r="D51" s="26"/>
    </row>
  </sheetData>
  <sheetProtection/>
  <mergeCells count="9">
    <mergeCell ref="A9:D9"/>
    <mergeCell ref="C11:D11"/>
    <mergeCell ref="A2:D2"/>
    <mergeCell ref="A3:D3"/>
    <mergeCell ref="A4:D4"/>
    <mergeCell ref="A5:D5"/>
    <mergeCell ref="A6:D6"/>
    <mergeCell ref="A7:D7"/>
    <mergeCell ref="A8:D8"/>
  </mergeCells>
  <printOptions/>
  <pageMargins left="0.5118110236220472" right="0.1968503937007874" top="0.1968503937007874" bottom="0.1968503937007874" header="0.31496062992125984" footer="0.31496062992125984"/>
  <pageSetup fitToHeight="6" fitToWidth="1" horizontalDpi="180" verticalDpi="180" orientation="portrait" paperSize="9" scale="86" r:id="rId1"/>
</worksheet>
</file>

<file path=xl/worksheets/sheet6.xml><?xml version="1.0" encoding="utf-8"?>
<worksheet xmlns="http://schemas.openxmlformats.org/spreadsheetml/2006/main" xmlns:r="http://schemas.openxmlformats.org/officeDocument/2006/relationships">
  <dimension ref="A1:C13"/>
  <sheetViews>
    <sheetView zoomScale="75" zoomScaleNormal="75" zoomScalePageLayoutView="0" workbookViewId="0" topLeftCell="B1">
      <selection activeCell="B35" sqref="B35"/>
    </sheetView>
  </sheetViews>
  <sheetFormatPr defaultColWidth="9.140625" defaultRowHeight="15"/>
  <cols>
    <col min="1" max="1" width="0" style="0" hidden="1" customWidth="1"/>
    <col min="2" max="2" width="62.7109375" style="0" customWidth="1"/>
    <col min="3" max="3" width="28.8515625" style="0" customWidth="1"/>
  </cols>
  <sheetData>
    <row r="1" ht="18.75">
      <c r="C1" s="25"/>
    </row>
    <row r="2" spans="1:3" s="1" customFormat="1" ht="18.75">
      <c r="A2" s="77" t="s">
        <v>162</v>
      </c>
      <c r="B2" s="77"/>
      <c r="C2" s="77"/>
    </row>
    <row r="3" spans="1:3" s="1" customFormat="1" ht="18.75">
      <c r="A3" s="77" t="s">
        <v>46</v>
      </c>
      <c r="B3" s="77"/>
      <c r="C3" s="77"/>
    </row>
    <row r="4" spans="1:3" s="1" customFormat="1" ht="18.75">
      <c r="A4" s="77" t="s">
        <v>47</v>
      </c>
      <c r="B4" s="77"/>
      <c r="C4" s="77"/>
    </row>
    <row r="5" spans="1:3" s="1" customFormat="1" ht="18.75">
      <c r="A5" s="77" t="s">
        <v>372</v>
      </c>
      <c r="B5" s="77"/>
      <c r="C5" s="77"/>
    </row>
    <row r="6" spans="1:3" s="1" customFormat="1" ht="18.75">
      <c r="A6" s="77" t="s">
        <v>48</v>
      </c>
      <c r="B6" s="77"/>
      <c r="C6" s="77"/>
    </row>
    <row r="7" spans="1:3" s="1" customFormat="1" ht="18.75">
      <c r="A7" s="77" t="s">
        <v>47</v>
      </c>
      <c r="B7" s="77"/>
      <c r="C7" s="77"/>
    </row>
    <row r="8" spans="1:3" s="1" customFormat="1" ht="18.75">
      <c r="A8" s="77" t="s">
        <v>49</v>
      </c>
      <c r="B8" s="77"/>
      <c r="C8" s="77"/>
    </row>
    <row r="9" spans="1:3" ht="194.25" customHeight="1">
      <c r="A9" s="75" t="s">
        <v>167</v>
      </c>
      <c r="B9" s="90"/>
      <c r="C9" s="90"/>
    </row>
    <row r="10" spans="1:3" ht="18.75">
      <c r="A10" s="16"/>
      <c r="B10" s="21" t="s">
        <v>163</v>
      </c>
      <c r="C10" s="27" t="s">
        <v>164</v>
      </c>
    </row>
    <row r="11" spans="1:3" ht="56.25">
      <c r="A11" s="20"/>
      <c r="B11" s="16" t="s">
        <v>168</v>
      </c>
      <c r="C11" s="44">
        <v>34500</v>
      </c>
    </row>
    <row r="12" spans="1:3" ht="18.75">
      <c r="A12" s="85"/>
      <c r="B12" s="85"/>
      <c r="C12" s="85"/>
    </row>
    <row r="13" spans="1:3" ht="18.75">
      <c r="A13" s="81"/>
      <c r="B13" s="81"/>
      <c r="C13" s="81"/>
    </row>
  </sheetData>
  <sheetProtection/>
  <mergeCells count="10">
    <mergeCell ref="A12:C12"/>
    <mergeCell ref="A13:C13"/>
    <mergeCell ref="A6:C6"/>
    <mergeCell ref="A7:C7"/>
    <mergeCell ref="A2:C2"/>
    <mergeCell ref="A3:C3"/>
    <mergeCell ref="A4:C4"/>
    <mergeCell ref="A5:C5"/>
    <mergeCell ref="A8:C8"/>
    <mergeCell ref="A9:C9"/>
  </mergeCells>
  <printOptions/>
  <pageMargins left="0.5118110236220472" right="0.31496062992125984" top="0.1968503937007874" bottom="0.1968503937007874" header="0.31496062992125984" footer="0.31496062992125984"/>
  <pageSetup horizontalDpi="180" verticalDpi="180" orientation="portrait" paperSize="9" r:id="rId1"/>
</worksheet>
</file>

<file path=xl/worksheets/sheet7.xml><?xml version="1.0" encoding="utf-8"?>
<worksheet xmlns="http://schemas.openxmlformats.org/spreadsheetml/2006/main" xmlns:r="http://schemas.openxmlformats.org/officeDocument/2006/relationships">
  <dimension ref="A1:D12"/>
  <sheetViews>
    <sheetView zoomScale="75" zoomScaleNormal="75" zoomScalePageLayoutView="0" workbookViewId="0" topLeftCell="B1">
      <selection activeCell="A2" sqref="A2:D8"/>
    </sheetView>
  </sheetViews>
  <sheetFormatPr defaultColWidth="9.140625" defaultRowHeight="15"/>
  <cols>
    <col min="1" max="1" width="0" style="0" hidden="1" customWidth="1"/>
    <col min="2" max="2" width="55.8515625" style="0" customWidth="1"/>
    <col min="3" max="3" width="17.7109375" style="0" customWidth="1"/>
    <col min="4" max="4" width="19.57421875" style="0" customWidth="1"/>
  </cols>
  <sheetData>
    <row r="1" ht="18.75">
      <c r="D1" s="25"/>
    </row>
    <row r="2" spans="1:4" s="1" customFormat="1" ht="18.75">
      <c r="A2" s="77" t="s">
        <v>165</v>
      </c>
      <c r="B2" s="77"/>
      <c r="C2" s="77"/>
      <c r="D2" s="77"/>
    </row>
    <row r="3" spans="1:4" s="1" customFormat="1" ht="18.75">
      <c r="A3" s="77" t="s">
        <v>46</v>
      </c>
      <c r="B3" s="77"/>
      <c r="C3" s="77"/>
      <c r="D3" s="77"/>
    </row>
    <row r="4" spans="1:4" s="1" customFormat="1" ht="18.75">
      <c r="A4" s="77" t="s">
        <v>47</v>
      </c>
      <c r="B4" s="77"/>
      <c r="C4" s="77"/>
      <c r="D4" s="77"/>
    </row>
    <row r="5" spans="1:4" s="1" customFormat="1" ht="18.75">
      <c r="A5" s="77" t="s">
        <v>372</v>
      </c>
      <c r="B5" s="77"/>
      <c r="C5" s="77"/>
      <c r="D5" s="77"/>
    </row>
    <row r="6" spans="1:4" s="1" customFormat="1" ht="18.75">
      <c r="A6" s="77" t="s">
        <v>48</v>
      </c>
      <c r="B6" s="77"/>
      <c r="C6" s="77"/>
      <c r="D6" s="77"/>
    </row>
    <row r="7" spans="1:4" s="1" customFormat="1" ht="18.75">
      <c r="A7" s="77" t="s">
        <v>47</v>
      </c>
      <c r="B7" s="77"/>
      <c r="C7" s="77"/>
      <c r="D7" s="77"/>
    </row>
    <row r="8" spans="1:4" s="1" customFormat="1" ht="18.75">
      <c r="A8" s="77" t="s">
        <v>49</v>
      </c>
      <c r="B8" s="77"/>
      <c r="C8" s="77"/>
      <c r="D8" s="77"/>
    </row>
    <row r="9" spans="1:4" ht="158.25" customHeight="1">
      <c r="A9" s="91" t="s">
        <v>169</v>
      </c>
      <c r="B9" s="91"/>
      <c r="C9" s="91"/>
      <c r="D9" s="91"/>
    </row>
    <row r="10" spans="1:4" ht="18.75">
      <c r="A10" s="16"/>
      <c r="B10" s="93" t="s">
        <v>163</v>
      </c>
      <c r="C10" s="79" t="s">
        <v>164</v>
      </c>
      <c r="D10" s="92"/>
    </row>
    <row r="11" spans="1:4" ht="67.5" customHeight="1">
      <c r="A11" s="20"/>
      <c r="B11" s="94"/>
      <c r="C11" s="21" t="s">
        <v>159</v>
      </c>
      <c r="D11" s="21" t="s">
        <v>160</v>
      </c>
    </row>
    <row r="12" spans="2:4" ht="56.25">
      <c r="B12" s="16" t="s">
        <v>168</v>
      </c>
      <c r="C12" s="45">
        <v>37738</v>
      </c>
      <c r="D12" s="45">
        <v>37738</v>
      </c>
    </row>
  </sheetData>
  <sheetProtection/>
  <mergeCells count="10">
    <mergeCell ref="C10:D10"/>
    <mergeCell ref="B10:B11"/>
    <mergeCell ref="A6:D6"/>
    <mergeCell ref="A7:D7"/>
    <mergeCell ref="A2:D2"/>
    <mergeCell ref="A3:D3"/>
    <mergeCell ref="A4:D4"/>
    <mergeCell ref="A5:D5"/>
    <mergeCell ref="A8:D8"/>
    <mergeCell ref="A9:D9"/>
  </mergeCells>
  <printOptions/>
  <pageMargins left="0.5118110236220472" right="0.31496062992125984" top="0.1968503937007874" bottom="0.1968503937007874" header="0.31496062992125984" footer="0.31496062992125984"/>
  <pageSetup horizontalDpi="180" verticalDpi="180" orientation="portrait" paperSize="9" r:id="rId1"/>
</worksheet>
</file>

<file path=xl/worksheets/sheet8.xml><?xml version="1.0" encoding="utf-8"?>
<worksheet xmlns="http://schemas.openxmlformats.org/spreadsheetml/2006/main" xmlns:r="http://schemas.openxmlformats.org/officeDocument/2006/relationships">
  <dimension ref="A1:C51"/>
  <sheetViews>
    <sheetView zoomScale="75" zoomScaleNormal="75" zoomScalePageLayoutView="0" workbookViewId="0" topLeftCell="A1">
      <selection activeCell="A2" sqref="A2:C8"/>
    </sheetView>
  </sheetViews>
  <sheetFormatPr defaultColWidth="9.140625" defaultRowHeight="15"/>
  <cols>
    <col min="1" max="1" width="67.140625" style="11" customWidth="1"/>
    <col min="2" max="2" width="11.00390625" style="29" customWidth="1"/>
    <col min="3" max="3" width="14.7109375" style="36" customWidth="1"/>
    <col min="4" max="16384" width="9.140625" style="11" customWidth="1"/>
  </cols>
  <sheetData>
    <row r="1" ht="18.75">
      <c r="C1" s="25"/>
    </row>
    <row r="2" spans="1:3" s="1" customFormat="1" ht="18.75">
      <c r="A2" s="77" t="s">
        <v>166</v>
      </c>
      <c r="B2" s="77"/>
      <c r="C2" s="77"/>
    </row>
    <row r="3" spans="1:3" s="1" customFormat="1" ht="18.75">
      <c r="A3" s="77" t="s">
        <v>46</v>
      </c>
      <c r="B3" s="77"/>
      <c r="C3" s="77"/>
    </row>
    <row r="4" spans="1:3" s="1" customFormat="1" ht="18.75">
      <c r="A4" s="77" t="s">
        <v>47</v>
      </c>
      <c r="B4" s="77"/>
      <c r="C4" s="77"/>
    </row>
    <row r="5" spans="1:3" s="1" customFormat="1" ht="18.75">
      <c r="A5" s="77" t="s">
        <v>372</v>
      </c>
      <c r="B5" s="77"/>
      <c r="C5" s="77"/>
    </row>
    <row r="6" spans="1:3" s="1" customFormat="1" ht="18.75">
      <c r="A6" s="77" t="s">
        <v>48</v>
      </c>
      <c r="B6" s="77"/>
      <c r="C6" s="77"/>
    </row>
    <row r="7" spans="1:3" s="1" customFormat="1" ht="18.75">
      <c r="A7" s="77" t="s">
        <v>47</v>
      </c>
      <c r="B7" s="77"/>
      <c r="C7" s="77"/>
    </row>
    <row r="8" spans="1:3" s="1" customFormat="1" ht="18.75">
      <c r="A8" s="77" t="s">
        <v>49</v>
      </c>
      <c r="B8" s="77"/>
      <c r="C8" s="77"/>
    </row>
    <row r="9" spans="1:3" ht="120" customHeight="1">
      <c r="A9" s="95" t="s">
        <v>172</v>
      </c>
      <c r="B9" s="95"/>
      <c r="C9" s="95"/>
    </row>
    <row r="10" spans="1:3" ht="18.75">
      <c r="A10" s="13"/>
      <c r="B10" s="28"/>
      <c r="C10" s="34" t="s">
        <v>157</v>
      </c>
    </row>
    <row r="11" spans="1:3" ht="18.75">
      <c r="A11" s="20" t="s">
        <v>173</v>
      </c>
      <c r="B11" s="30" t="s">
        <v>207</v>
      </c>
      <c r="C11" s="46" t="s">
        <v>155</v>
      </c>
    </row>
    <row r="12" spans="1:3" ht="18.75">
      <c r="A12" s="20">
        <v>1</v>
      </c>
      <c r="B12" s="30">
        <v>2</v>
      </c>
      <c r="C12" s="37">
        <v>3</v>
      </c>
    </row>
    <row r="13" spans="1:3" ht="18.75">
      <c r="A13" s="9" t="s">
        <v>120</v>
      </c>
      <c r="B13" s="30"/>
      <c r="C13" s="46">
        <f>C14+C24+C27+C31+C36+C39+C43+C48</f>
        <v>149314.3</v>
      </c>
    </row>
    <row r="14" spans="1:3" ht="18.75">
      <c r="A14" s="7" t="s">
        <v>174</v>
      </c>
      <c r="B14" s="31" t="s">
        <v>208</v>
      </c>
      <c r="C14" s="47">
        <f>C15+C16+C17+C18</f>
        <v>10732.699999999999</v>
      </c>
    </row>
    <row r="15" spans="1:3" ht="75">
      <c r="A15" s="7" t="s">
        <v>175</v>
      </c>
      <c r="B15" s="31" t="s">
        <v>209</v>
      </c>
      <c r="C15" s="35">
        <v>370.4</v>
      </c>
    </row>
    <row r="16" spans="1:3" ht="75">
      <c r="A16" s="7" t="s">
        <v>176</v>
      </c>
      <c r="B16" s="31" t="s">
        <v>210</v>
      </c>
      <c r="C16" s="35">
        <v>8791.5</v>
      </c>
    </row>
    <row r="17" spans="1:3" ht="18.75">
      <c r="A17" s="7" t="s">
        <v>177</v>
      </c>
      <c r="B17" s="31" t="s">
        <v>211</v>
      </c>
      <c r="C17" s="35">
        <v>50</v>
      </c>
    </row>
    <row r="18" spans="1:3" ht="18.75">
      <c r="A18" s="7" t="s">
        <v>178</v>
      </c>
      <c r="B18" s="31" t="s">
        <v>212</v>
      </c>
      <c r="C18" s="35">
        <v>1520.8</v>
      </c>
    </row>
    <row r="19" spans="1:3" ht="18.75" hidden="1">
      <c r="A19" s="7" t="s">
        <v>179</v>
      </c>
      <c r="B19" s="31" t="s">
        <v>213</v>
      </c>
      <c r="C19" s="35"/>
    </row>
    <row r="20" spans="1:3" ht="18.75" hidden="1">
      <c r="A20" s="7" t="s">
        <v>180</v>
      </c>
      <c r="B20" s="31" t="s">
        <v>214</v>
      </c>
      <c r="C20" s="35"/>
    </row>
    <row r="21" spans="1:3" ht="37.5" hidden="1">
      <c r="A21" s="7" t="s">
        <v>181</v>
      </c>
      <c r="B21" s="31" t="s">
        <v>215</v>
      </c>
      <c r="C21" s="35"/>
    </row>
    <row r="22" spans="1:3" ht="56.25" hidden="1">
      <c r="A22" s="7" t="s">
        <v>182</v>
      </c>
      <c r="B22" s="31" t="s">
        <v>216</v>
      </c>
      <c r="C22" s="35"/>
    </row>
    <row r="23" spans="1:3" ht="18.75" hidden="1">
      <c r="A23" s="7" t="s">
        <v>183</v>
      </c>
      <c r="B23" s="31" t="s">
        <v>216</v>
      </c>
      <c r="C23" s="35"/>
    </row>
    <row r="24" spans="1:3" ht="18.75">
      <c r="A24" s="7" t="s">
        <v>184</v>
      </c>
      <c r="B24" s="31" t="s">
        <v>217</v>
      </c>
      <c r="C24" s="47">
        <f>C25+C26</f>
        <v>16507.8</v>
      </c>
    </row>
    <row r="25" spans="1:3" ht="18.75">
      <c r="A25" s="7" t="s">
        <v>185</v>
      </c>
      <c r="B25" s="31" t="s">
        <v>218</v>
      </c>
      <c r="C25" s="35">
        <v>16507.8</v>
      </c>
    </row>
    <row r="26" spans="1:3" ht="18.75">
      <c r="A26" s="7" t="s">
        <v>186</v>
      </c>
      <c r="B26" s="31" t="s">
        <v>219</v>
      </c>
      <c r="C26" s="35"/>
    </row>
    <row r="27" spans="1:3" ht="18.75">
      <c r="A27" s="7" t="s">
        <v>187</v>
      </c>
      <c r="B27" s="31" t="s">
        <v>220</v>
      </c>
      <c r="C27" s="47">
        <f>C28+C29+C30</f>
        <v>27843.6</v>
      </c>
    </row>
    <row r="28" spans="1:3" ht="18.75">
      <c r="A28" s="7" t="s">
        <v>318</v>
      </c>
      <c r="B28" s="31" t="s">
        <v>319</v>
      </c>
      <c r="C28" s="35">
        <v>3063.8</v>
      </c>
    </row>
    <row r="29" spans="1:3" ht="18.75">
      <c r="A29" s="7" t="s">
        <v>188</v>
      </c>
      <c r="B29" s="31" t="s">
        <v>221</v>
      </c>
      <c r="C29" s="35"/>
    </row>
    <row r="30" spans="1:3" ht="18.75">
      <c r="A30" s="7" t="s">
        <v>316</v>
      </c>
      <c r="B30" s="31" t="s">
        <v>317</v>
      </c>
      <c r="C30" s="35">
        <v>24779.8</v>
      </c>
    </row>
    <row r="31" spans="1:3" ht="18.75">
      <c r="A31" s="7" t="s">
        <v>189</v>
      </c>
      <c r="B31" s="31" t="s">
        <v>222</v>
      </c>
      <c r="C31" s="47">
        <f>C34</f>
        <v>2528.4</v>
      </c>
    </row>
    <row r="32" spans="1:3" ht="18.75" hidden="1">
      <c r="A32" s="7" t="s">
        <v>190</v>
      </c>
      <c r="B32" s="31" t="s">
        <v>223</v>
      </c>
      <c r="C32" s="35"/>
    </row>
    <row r="33" spans="1:3" ht="18.75" hidden="1">
      <c r="A33" s="7" t="s">
        <v>191</v>
      </c>
      <c r="B33" s="31" t="s">
        <v>224</v>
      </c>
      <c r="C33" s="35"/>
    </row>
    <row r="34" spans="1:3" ht="18.75">
      <c r="A34" s="7" t="s">
        <v>192</v>
      </c>
      <c r="B34" s="31" t="s">
        <v>225</v>
      </c>
      <c r="C34" s="35">
        <v>2528.4</v>
      </c>
    </row>
    <row r="35" spans="1:3" ht="18.75" hidden="1">
      <c r="A35" s="7" t="s">
        <v>193</v>
      </c>
      <c r="B35" s="31" t="s">
        <v>226</v>
      </c>
      <c r="C35" s="35"/>
    </row>
    <row r="36" spans="1:3" ht="18.75">
      <c r="A36" s="7" t="s">
        <v>321</v>
      </c>
      <c r="B36" s="31" t="s">
        <v>320</v>
      </c>
      <c r="C36" s="47">
        <f>C37+C38</f>
        <v>45284.5</v>
      </c>
    </row>
    <row r="37" spans="1:3" ht="18.75">
      <c r="A37" s="7" t="s">
        <v>324</v>
      </c>
      <c r="B37" s="31" t="s">
        <v>322</v>
      </c>
      <c r="C37" s="35">
        <v>40784.5</v>
      </c>
    </row>
    <row r="38" spans="1:3" ht="18.75">
      <c r="A38" s="7" t="s">
        <v>325</v>
      </c>
      <c r="B38" s="31" t="s">
        <v>323</v>
      </c>
      <c r="C38" s="35">
        <v>4500</v>
      </c>
    </row>
    <row r="39" spans="1:3" ht="18.75">
      <c r="A39" s="7" t="s">
        <v>194</v>
      </c>
      <c r="B39" s="31">
        <v>1000</v>
      </c>
      <c r="C39" s="47">
        <f>C41</f>
        <v>1490.3</v>
      </c>
    </row>
    <row r="40" spans="1:3" ht="18.75" hidden="1">
      <c r="A40" s="7" t="s">
        <v>195</v>
      </c>
      <c r="B40" s="31">
        <v>1001</v>
      </c>
      <c r="C40" s="35"/>
    </row>
    <row r="41" spans="1:3" ht="18.75">
      <c r="A41" s="7" t="s">
        <v>196</v>
      </c>
      <c r="B41" s="31">
        <v>1003</v>
      </c>
      <c r="C41" s="35">
        <v>1490.3</v>
      </c>
    </row>
    <row r="42" spans="1:3" ht="18.75" hidden="1">
      <c r="A42" s="7" t="s">
        <v>197</v>
      </c>
      <c r="B42" s="31">
        <v>1004</v>
      </c>
      <c r="C42" s="35"/>
    </row>
    <row r="43" spans="1:3" ht="18.75">
      <c r="A43" s="7" t="s">
        <v>198</v>
      </c>
      <c r="B43" s="31">
        <v>1100</v>
      </c>
      <c r="C43" s="47">
        <f>C44</f>
        <v>10241</v>
      </c>
    </row>
    <row r="44" spans="1:3" ht="18.75">
      <c r="A44" s="7" t="s">
        <v>199</v>
      </c>
      <c r="B44" s="31">
        <v>1101</v>
      </c>
      <c r="C44" s="35">
        <v>10241</v>
      </c>
    </row>
    <row r="45" spans="1:3" ht="18.75" hidden="1">
      <c r="A45" s="7" t="s">
        <v>200</v>
      </c>
      <c r="B45" s="31">
        <v>1200</v>
      </c>
      <c r="C45" s="35"/>
    </row>
    <row r="46" spans="1:3" ht="18.75" hidden="1">
      <c r="A46" s="7" t="s">
        <v>201</v>
      </c>
      <c r="B46" s="31">
        <v>1201</v>
      </c>
      <c r="C46" s="35"/>
    </row>
    <row r="47" spans="1:3" ht="18.75" hidden="1">
      <c r="A47" s="7" t="s">
        <v>202</v>
      </c>
      <c r="B47" s="31">
        <v>1202</v>
      </c>
      <c r="C47" s="35"/>
    </row>
    <row r="48" spans="1:3" ht="75">
      <c r="A48" s="7" t="s">
        <v>203</v>
      </c>
      <c r="B48" s="31">
        <v>1400</v>
      </c>
      <c r="C48" s="47">
        <f>C51</f>
        <v>34686</v>
      </c>
    </row>
    <row r="49" spans="1:3" ht="56.25" hidden="1">
      <c r="A49" s="7" t="s">
        <v>204</v>
      </c>
      <c r="B49" s="31">
        <v>1401</v>
      </c>
      <c r="C49" s="35"/>
    </row>
    <row r="50" spans="1:3" ht="18.75" hidden="1">
      <c r="A50" s="7" t="s">
        <v>205</v>
      </c>
      <c r="B50" s="31">
        <v>1402</v>
      </c>
      <c r="C50" s="35"/>
    </row>
    <row r="51" spans="1:3" ht="18.75">
      <c r="A51" s="7" t="s">
        <v>206</v>
      </c>
      <c r="B51" s="31">
        <v>1403</v>
      </c>
      <c r="C51" s="35">
        <v>34686</v>
      </c>
    </row>
  </sheetData>
  <sheetProtection/>
  <mergeCells count="8">
    <mergeCell ref="A8:C8"/>
    <mergeCell ref="A9:C9"/>
    <mergeCell ref="A2:C2"/>
    <mergeCell ref="A3:C3"/>
    <mergeCell ref="A4:C4"/>
    <mergeCell ref="A5:C5"/>
    <mergeCell ref="A6:C6"/>
    <mergeCell ref="A7:C7"/>
  </mergeCells>
  <printOptions/>
  <pageMargins left="0.5118110236220472" right="0" top="0.1968503937007874" bottom="0.1968503937007874" header="0.31496062992125984" footer="0.31496062992125984"/>
  <pageSetup horizontalDpi="180" verticalDpi="18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V53"/>
  <sheetViews>
    <sheetView zoomScale="75" zoomScaleNormal="75" workbookViewId="0" topLeftCell="A1">
      <selection activeCell="A2" sqref="A2:D8"/>
    </sheetView>
  </sheetViews>
  <sheetFormatPr defaultColWidth="9.140625" defaultRowHeight="15"/>
  <cols>
    <col min="1" max="1" width="65.8515625" style="11" customWidth="1"/>
    <col min="2" max="2" width="12.421875" style="11" customWidth="1"/>
    <col min="3" max="3" width="14.8515625" style="11" customWidth="1"/>
    <col min="4" max="4" width="13.421875" style="11" customWidth="1"/>
    <col min="5" max="16384" width="9.140625" style="11" customWidth="1"/>
  </cols>
  <sheetData>
    <row r="1" spans="1:256" ht="18.7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4" s="1" customFormat="1" ht="18.75">
      <c r="A2" s="77" t="s">
        <v>170</v>
      </c>
      <c r="B2" s="77"/>
      <c r="C2" s="77"/>
      <c r="D2" s="89"/>
    </row>
    <row r="3" spans="1:4" s="1" customFormat="1" ht="18.75">
      <c r="A3" s="77" t="s">
        <v>46</v>
      </c>
      <c r="B3" s="77"/>
      <c r="C3" s="77"/>
      <c r="D3" s="89"/>
    </row>
    <row r="4" spans="1:4" s="1" customFormat="1" ht="18.75">
      <c r="A4" s="77" t="s">
        <v>47</v>
      </c>
      <c r="B4" s="77"/>
      <c r="C4" s="77"/>
      <c r="D4" s="89"/>
    </row>
    <row r="5" spans="1:4" s="1" customFormat="1" ht="18.75">
      <c r="A5" s="77" t="s">
        <v>372</v>
      </c>
      <c r="B5" s="77"/>
      <c r="C5" s="77"/>
      <c r="D5" s="89"/>
    </row>
    <row r="6" spans="1:4" s="1" customFormat="1" ht="18.75">
      <c r="A6" s="77" t="s">
        <v>48</v>
      </c>
      <c r="B6" s="77"/>
      <c r="C6" s="77"/>
      <c r="D6" s="89"/>
    </row>
    <row r="7" spans="1:4" s="1" customFormat="1" ht="18.75">
      <c r="A7" s="77" t="s">
        <v>47</v>
      </c>
      <c r="B7" s="77"/>
      <c r="C7" s="77"/>
      <c r="D7" s="89"/>
    </row>
    <row r="8" spans="1:4" s="1" customFormat="1" ht="18.75">
      <c r="A8" s="77" t="s">
        <v>49</v>
      </c>
      <c r="B8" s="77"/>
      <c r="C8" s="77"/>
      <c r="D8" s="89"/>
    </row>
    <row r="9" spans="1:4" ht="123.75" customHeight="1">
      <c r="A9" s="75" t="s">
        <v>228</v>
      </c>
      <c r="B9" s="75"/>
      <c r="C9" s="75"/>
      <c r="D9" s="86"/>
    </row>
    <row r="10" spans="1:4" ht="18.75">
      <c r="A10" s="13"/>
      <c r="B10" s="13"/>
      <c r="D10" s="25" t="s">
        <v>157</v>
      </c>
    </row>
    <row r="11" spans="1:4" s="32" customFormat="1" ht="18.75">
      <c r="A11" s="100" t="s">
        <v>173</v>
      </c>
      <c r="B11" s="98" t="s">
        <v>207</v>
      </c>
      <c r="C11" s="96" t="s">
        <v>155</v>
      </c>
      <c r="D11" s="97"/>
    </row>
    <row r="12" spans="1:4" s="32" customFormat="1" ht="18.75">
      <c r="A12" s="99"/>
      <c r="B12" s="99"/>
      <c r="C12" s="20" t="s">
        <v>159</v>
      </c>
      <c r="D12" s="20" t="s">
        <v>160</v>
      </c>
    </row>
    <row r="13" spans="1:4" ht="18.75">
      <c r="A13" s="2">
        <v>1</v>
      </c>
      <c r="B13" s="2">
        <v>2</v>
      </c>
      <c r="C13" s="2">
        <v>3</v>
      </c>
      <c r="D13" s="2">
        <v>4</v>
      </c>
    </row>
    <row r="14" spans="1:4" ht="18.75">
      <c r="A14" s="9" t="s">
        <v>120</v>
      </c>
      <c r="B14" s="30"/>
      <c r="C14" s="46">
        <f>C15+C25+C28+C32+C37+C40+C44+C49+C53</f>
        <v>162453</v>
      </c>
      <c r="D14" s="46">
        <f>D15+D25+D28+D32+D37+D40+D44+D49+D53</f>
        <v>175287</v>
      </c>
    </row>
    <row r="15" spans="1:4" ht="18.75">
      <c r="A15" s="7" t="s">
        <v>174</v>
      </c>
      <c r="B15" s="31" t="s">
        <v>208</v>
      </c>
      <c r="C15" s="47">
        <f>C16+C17+C18+C19</f>
        <v>11677</v>
      </c>
      <c r="D15" s="47">
        <f>D16+D17+D18+D19</f>
        <v>11677</v>
      </c>
    </row>
    <row r="16" spans="1:4" ht="75">
      <c r="A16" s="7" t="s">
        <v>175</v>
      </c>
      <c r="B16" s="31" t="s">
        <v>209</v>
      </c>
      <c r="C16" s="35">
        <v>403</v>
      </c>
      <c r="D16" s="35">
        <v>403</v>
      </c>
    </row>
    <row r="17" spans="1:4" ht="75">
      <c r="A17" s="7" t="s">
        <v>176</v>
      </c>
      <c r="B17" s="31" t="s">
        <v>210</v>
      </c>
      <c r="C17" s="35">
        <v>9565</v>
      </c>
      <c r="D17" s="35">
        <v>9565</v>
      </c>
    </row>
    <row r="18" spans="1:4" ht="18.75">
      <c r="A18" s="7" t="s">
        <v>177</v>
      </c>
      <c r="B18" s="31" t="s">
        <v>211</v>
      </c>
      <c r="C18" s="35">
        <v>54</v>
      </c>
      <c r="D18" s="35">
        <v>54</v>
      </c>
    </row>
    <row r="19" spans="1:4" ht="18.75">
      <c r="A19" s="7" t="s">
        <v>178</v>
      </c>
      <c r="B19" s="31" t="s">
        <v>212</v>
      </c>
      <c r="C19" s="35">
        <v>1655</v>
      </c>
      <c r="D19" s="35">
        <v>1655</v>
      </c>
    </row>
    <row r="20" spans="1:4" ht="18.75" hidden="1">
      <c r="A20" s="7" t="s">
        <v>179</v>
      </c>
      <c r="B20" s="31" t="s">
        <v>213</v>
      </c>
      <c r="C20" s="35"/>
      <c r="D20" s="35"/>
    </row>
    <row r="21" spans="1:4" ht="18.75" hidden="1">
      <c r="A21" s="7" t="s">
        <v>180</v>
      </c>
      <c r="B21" s="31" t="s">
        <v>214</v>
      </c>
      <c r="C21" s="35"/>
      <c r="D21" s="35"/>
    </row>
    <row r="22" spans="1:4" ht="37.5" hidden="1">
      <c r="A22" s="7" t="s">
        <v>181</v>
      </c>
      <c r="B22" s="31" t="s">
        <v>215</v>
      </c>
      <c r="C22" s="35"/>
      <c r="D22" s="35"/>
    </row>
    <row r="23" spans="1:4" ht="56.25" hidden="1">
      <c r="A23" s="7" t="s">
        <v>182</v>
      </c>
      <c r="B23" s="31" t="s">
        <v>216</v>
      </c>
      <c r="C23" s="35"/>
      <c r="D23" s="35"/>
    </row>
    <row r="24" spans="1:4" ht="18.75" hidden="1">
      <c r="A24" s="7" t="s">
        <v>183</v>
      </c>
      <c r="B24" s="31" t="s">
        <v>216</v>
      </c>
      <c r="C24" s="35"/>
      <c r="D24" s="35"/>
    </row>
    <row r="25" spans="1:4" ht="18.75">
      <c r="A25" s="7" t="s">
        <v>184</v>
      </c>
      <c r="B25" s="31" t="s">
        <v>217</v>
      </c>
      <c r="C25" s="47">
        <f>C26+C27</f>
        <v>13900</v>
      </c>
      <c r="D25" s="47">
        <f>D26+D27</f>
        <v>22031</v>
      </c>
    </row>
    <row r="26" spans="1:4" ht="18.75">
      <c r="A26" s="7" t="s">
        <v>185</v>
      </c>
      <c r="B26" s="31" t="s">
        <v>218</v>
      </c>
      <c r="C26" s="35">
        <v>13900</v>
      </c>
      <c r="D26" s="35">
        <v>22031</v>
      </c>
    </row>
    <row r="27" spans="1:4" ht="18.75">
      <c r="A27" s="7" t="s">
        <v>186</v>
      </c>
      <c r="B27" s="31" t="s">
        <v>219</v>
      </c>
      <c r="C27" s="35">
        <f>'Приложение 8'!C26*1.088</f>
        <v>0</v>
      </c>
      <c r="D27" s="35">
        <f>'Приложение 8'!D26*1.088</f>
        <v>0</v>
      </c>
    </row>
    <row r="28" spans="1:4" ht="18.75">
      <c r="A28" s="7" t="s">
        <v>187</v>
      </c>
      <c r="B28" s="31" t="s">
        <v>220</v>
      </c>
      <c r="C28" s="47">
        <f>C29+C30+C31</f>
        <v>30293</v>
      </c>
      <c r="D28" s="47">
        <f>D29+D30+D31</f>
        <v>30293</v>
      </c>
    </row>
    <row r="29" spans="1:4" ht="18.75">
      <c r="A29" s="7" t="s">
        <v>318</v>
      </c>
      <c r="B29" s="31" t="s">
        <v>319</v>
      </c>
      <c r="C29" s="35">
        <v>3333</v>
      </c>
      <c r="D29" s="35">
        <v>3333</v>
      </c>
    </row>
    <row r="30" spans="1:4" ht="18.75">
      <c r="A30" s="7" t="s">
        <v>188</v>
      </c>
      <c r="B30" s="31" t="s">
        <v>221</v>
      </c>
      <c r="C30" s="35"/>
      <c r="D30" s="35"/>
    </row>
    <row r="31" spans="1:4" ht="18.75">
      <c r="A31" s="7" t="s">
        <v>316</v>
      </c>
      <c r="B31" s="31" t="s">
        <v>317</v>
      </c>
      <c r="C31" s="35">
        <v>26960</v>
      </c>
      <c r="D31" s="35">
        <v>26960</v>
      </c>
    </row>
    <row r="32" spans="1:4" ht="18.75">
      <c r="A32" s="7" t="s">
        <v>189</v>
      </c>
      <c r="B32" s="31" t="s">
        <v>222</v>
      </c>
      <c r="C32" s="47">
        <f>C35</f>
        <v>2751</v>
      </c>
      <c r="D32" s="47">
        <f>D35</f>
        <v>2751</v>
      </c>
    </row>
    <row r="33" spans="1:4" ht="18.75" hidden="1">
      <c r="A33" s="7" t="s">
        <v>190</v>
      </c>
      <c r="B33" s="31" t="s">
        <v>223</v>
      </c>
      <c r="C33" s="35"/>
      <c r="D33" s="35"/>
    </row>
    <row r="34" spans="1:4" ht="18.75" hidden="1">
      <c r="A34" s="7" t="s">
        <v>191</v>
      </c>
      <c r="B34" s="31" t="s">
        <v>224</v>
      </c>
      <c r="C34" s="35"/>
      <c r="D34" s="35"/>
    </row>
    <row r="35" spans="1:4" ht="18.75">
      <c r="A35" s="7" t="s">
        <v>192</v>
      </c>
      <c r="B35" s="31" t="s">
        <v>225</v>
      </c>
      <c r="C35" s="35">
        <v>2751</v>
      </c>
      <c r="D35" s="35">
        <v>2751</v>
      </c>
    </row>
    <row r="36" spans="1:4" ht="18.75" hidden="1">
      <c r="A36" s="7" t="s">
        <v>193</v>
      </c>
      <c r="B36" s="31" t="s">
        <v>226</v>
      </c>
      <c r="C36" s="35"/>
      <c r="D36" s="35"/>
    </row>
    <row r="37" spans="1:4" ht="18.75">
      <c r="A37" s="7" t="s">
        <v>321</v>
      </c>
      <c r="B37" s="31" t="s">
        <v>320</v>
      </c>
      <c r="C37" s="47">
        <f>C38+C39</f>
        <v>49270</v>
      </c>
      <c r="D37" s="47">
        <f>D38+D39</f>
        <v>49270</v>
      </c>
    </row>
    <row r="38" spans="1:4" ht="18.75">
      <c r="A38" s="7" t="s">
        <v>324</v>
      </c>
      <c r="B38" s="31" t="s">
        <v>322</v>
      </c>
      <c r="C38" s="51">
        <v>44374</v>
      </c>
      <c r="D38" s="35">
        <v>44374</v>
      </c>
    </row>
    <row r="39" spans="1:4" ht="18.75">
      <c r="A39" s="7" t="s">
        <v>325</v>
      </c>
      <c r="B39" s="31" t="s">
        <v>323</v>
      </c>
      <c r="C39" s="35">
        <f>'Приложение 8'!C38*1.088</f>
        <v>4896</v>
      </c>
      <c r="D39" s="35">
        <v>4896</v>
      </c>
    </row>
    <row r="40" spans="1:4" ht="18.75">
      <c r="A40" s="7" t="s">
        <v>194</v>
      </c>
      <c r="B40" s="31">
        <v>1000</v>
      </c>
      <c r="C40" s="47">
        <f>C42</f>
        <v>1621</v>
      </c>
      <c r="D40" s="47">
        <f>D42</f>
        <v>1621</v>
      </c>
    </row>
    <row r="41" spans="1:4" ht="18.75" hidden="1">
      <c r="A41" s="7" t="s">
        <v>195</v>
      </c>
      <c r="B41" s="31">
        <v>1001</v>
      </c>
      <c r="C41" s="35"/>
      <c r="D41" s="35"/>
    </row>
    <row r="42" spans="1:4" ht="18.75">
      <c r="A42" s="7" t="s">
        <v>196</v>
      </c>
      <c r="B42" s="31">
        <v>1003</v>
      </c>
      <c r="C42" s="35">
        <v>1621</v>
      </c>
      <c r="D42" s="35">
        <v>1621</v>
      </c>
    </row>
    <row r="43" spans="1:4" ht="18.75" hidden="1">
      <c r="A43" s="7" t="s">
        <v>197</v>
      </c>
      <c r="B43" s="31">
        <v>1004</v>
      </c>
      <c r="C43" s="35"/>
      <c r="D43" s="35"/>
    </row>
    <row r="44" spans="1:4" ht="18.75">
      <c r="A44" s="7" t="s">
        <v>198</v>
      </c>
      <c r="B44" s="31">
        <v>1100</v>
      </c>
      <c r="C44" s="47">
        <f>C45</f>
        <v>11142</v>
      </c>
      <c r="D44" s="47">
        <f>D45</f>
        <v>11142</v>
      </c>
    </row>
    <row r="45" spans="1:4" ht="18.75">
      <c r="A45" s="7" t="s">
        <v>199</v>
      </c>
      <c r="B45" s="31">
        <v>1101</v>
      </c>
      <c r="C45" s="51">
        <v>11142</v>
      </c>
      <c r="D45" s="35">
        <v>11142</v>
      </c>
    </row>
    <row r="46" spans="1:4" ht="18.75" hidden="1">
      <c r="A46" s="7" t="s">
        <v>200</v>
      </c>
      <c r="B46" s="31">
        <v>1200</v>
      </c>
      <c r="C46" s="35"/>
      <c r="D46" s="35"/>
    </row>
    <row r="47" spans="1:4" ht="18.75" hidden="1">
      <c r="A47" s="7" t="s">
        <v>201</v>
      </c>
      <c r="B47" s="31">
        <v>1201</v>
      </c>
      <c r="C47" s="35"/>
      <c r="D47" s="35"/>
    </row>
    <row r="48" spans="1:4" ht="18.75" hidden="1">
      <c r="A48" s="7" t="s">
        <v>202</v>
      </c>
      <c r="B48" s="31">
        <v>1202</v>
      </c>
      <c r="C48" s="35"/>
      <c r="D48" s="35"/>
    </row>
    <row r="49" spans="1:4" ht="75">
      <c r="A49" s="7" t="s">
        <v>203</v>
      </c>
      <c r="B49" s="31">
        <v>1400</v>
      </c>
      <c r="C49" s="47">
        <f>C52</f>
        <v>37738</v>
      </c>
      <c r="D49" s="47">
        <f>D52</f>
        <v>37738</v>
      </c>
    </row>
    <row r="50" spans="1:4" ht="56.25" hidden="1">
      <c r="A50" s="7" t="s">
        <v>204</v>
      </c>
      <c r="B50" s="31">
        <v>1401</v>
      </c>
      <c r="C50" s="35"/>
      <c r="D50" s="35"/>
    </row>
    <row r="51" spans="1:4" ht="18.75" hidden="1">
      <c r="A51" s="7" t="s">
        <v>205</v>
      </c>
      <c r="B51" s="31">
        <v>1402</v>
      </c>
      <c r="C51" s="35"/>
      <c r="D51" s="35"/>
    </row>
    <row r="52" spans="1:4" ht="37.5">
      <c r="A52" s="7" t="s">
        <v>206</v>
      </c>
      <c r="B52" s="31">
        <v>1403</v>
      </c>
      <c r="C52" s="35">
        <v>37738</v>
      </c>
      <c r="D52" s="35">
        <v>37738</v>
      </c>
    </row>
    <row r="53" spans="1:4" ht="18.75">
      <c r="A53" s="27" t="s">
        <v>328</v>
      </c>
      <c r="B53" s="21">
        <v>9900</v>
      </c>
      <c r="C53" s="45">
        <v>4061</v>
      </c>
      <c r="D53" s="45">
        <v>8764</v>
      </c>
    </row>
  </sheetData>
  <sheetProtection/>
  <mergeCells count="11">
    <mergeCell ref="C11:D11"/>
    <mergeCell ref="B11:B12"/>
    <mergeCell ref="A11:A12"/>
    <mergeCell ref="A6:D6"/>
    <mergeCell ref="A7:D7"/>
    <mergeCell ref="A2:D2"/>
    <mergeCell ref="A3:D3"/>
    <mergeCell ref="A4:D4"/>
    <mergeCell ref="A5:D5"/>
    <mergeCell ref="A8:D8"/>
    <mergeCell ref="A9:D9"/>
  </mergeCells>
  <printOptions/>
  <pageMargins left="0.5118110236220472" right="0.1968503937007874" top="0.1968503937007874" bottom="0.1968503937007874" header="0.31496062992125984" footer="0.31496062992125984"/>
  <pageSetup fitToHeight="6" fitToWidth="1"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2012-12-27T08:09:18Z</dcterms:modified>
  <cp:category/>
  <cp:version/>
  <cp:contentType/>
  <cp:contentStatus/>
</cp:coreProperties>
</file>